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cranet.sharepoint.com/sites/InformeMonetarioMensual/Documentos compartidos/2025/12.Diciembre/Tablas/"/>
    </mc:Choice>
  </mc:AlternateContent>
  <xr:revisionPtr revIDLastSave="115" documentId="8_{F132A75C-4D4E-4463-954F-9E25CC5698E9}" xr6:coauthVersionLast="47" xr6:coauthVersionMax="47" xr10:uidLastSave="{03B44791-6A2F-4C16-8797-E2A518EDA6F5}"/>
  <bookViews>
    <workbookView xWindow="-110" yWindow="-110" windowWidth="19420" windowHeight="10300" tabRatio="849" xr2:uid="{00000000-000D-0000-FFFF-FFFF00000000}"/>
  </bookViews>
  <sheets>
    <sheet name="Principales Variables" sheetId="30" r:id="rId1"/>
    <sheet name="Tasas de interés" sheetId="31" r:id="rId2"/>
    <sheet name="Efectivo mínimo" sheetId="32" r:id="rId3"/>
  </sheets>
  <definedNames>
    <definedName name="_xlnm.Print_Area" localSheetId="0">'Principales Variables'!#REF!</definedName>
    <definedName name="_xlnm.Print_Area" localSheetId="1">'Tasas de interés'!#REF!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32" l="1"/>
  <c r="C4" i="32" s="1"/>
</calcChain>
</file>

<file path=xl/sharedStrings.xml><?xml version="1.0" encoding="utf-8"?>
<sst xmlns="http://schemas.openxmlformats.org/spreadsheetml/2006/main" count="200" uniqueCount="141">
  <si>
    <t>Otros</t>
  </si>
  <si>
    <t>Resto</t>
  </si>
  <si>
    <t>Adelantos</t>
  </si>
  <si>
    <t>Documentos</t>
  </si>
  <si>
    <t>Hipotecarios</t>
  </si>
  <si>
    <t>Prendarios</t>
  </si>
  <si>
    <t>Personales</t>
  </si>
  <si>
    <t>Tarjetas de Crédito</t>
  </si>
  <si>
    <t>Principales variables monetarias y del sistema financiero</t>
  </si>
  <si>
    <t>Promedios mensuales</t>
  </si>
  <si>
    <t>Mensual</t>
  </si>
  <si>
    <t>Interanual</t>
  </si>
  <si>
    <t>Nominal s.o.</t>
  </si>
  <si>
    <t>Real s.e.</t>
  </si>
  <si>
    <t>Nominal</t>
  </si>
  <si>
    <t>Real</t>
  </si>
  <si>
    <t>Segmento en moneda doméstica</t>
  </si>
  <si>
    <t>Depósitos del sector privado</t>
  </si>
  <si>
    <t>Depósitos a la vista del sector privado</t>
  </si>
  <si>
    <t xml:space="preserve">Remunerados </t>
  </si>
  <si>
    <t>Plazo fijo</t>
  </si>
  <si>
    <t>Tradicionales</t>
  </si>
  <si>
    <t>Precancelables</t>
  </si>
  <si>
    <t>Otros depósitos</t>
  </si>
  <si>
    <t>Agregados monetarios</t>
  </si>
  <si>
    <t xml:space="preserve">    M3 Total</t>
  </si>
  <si>
    <t>Agregados monetarios privados</t>
  </si>
  <si>
    <t>M2 privado</t>
  </si>
  <si>
    <t xml:space="preserve">    M3 privado</t>
  </si>
  <si>
    <t>Préstamos Totales al sector no financiero en pesos</t>
  </si>
  <si>
    <t>Préstamos al sector privado no financiero</t>
  </si>
  <si>
    <t>Tarjetas de crédito</t>
  </si>
  <si>
    <t>Préstamos al sector público no financiero</t>
  </si>
  <si>
    <t>-</t>
  </si>
  <si>
    <t>Depósitos del sector privado no financiero en dólares</t>
  </si>
  <si>
    <t>a la vista</t>
  </si>
  <si>
    <t>a plazo fijo y otros</t>
  </si>
  <si>
    <t>Depósitos del sector público no financiero en dólares</t>
  </si>
  <si>
    <t>Préstamos al sector no financiero en dólares</t>
  </si>
  <si>
    <t>Préstamos al sector privado no financiero en dólares</t>
  </si>
  <si>
    <t>Préstamos al sector público no financiero en dólares</t>
  </si>
  <si>
    <t>Principales variables monetarias vinculadas al BCRA</t>
  </si>
  <si>
    <t>% del PIB</t>
  </si>
  <si>
    <t>mensual</t>
  </si>
  <si>
    <t>interanual</t>
  </si>
  <si>
    <t>Base monetaria</t>
  </si>
  <si>
    <t>Circulación monetaria</t>
  </si>
  <si>
    <t>Circulante en poder del público</t>
  </si>
  <si>
    <t>Efectivo en entidades financieras</t>
  </si>
  <si>
    <t>Cuenta corriente en el BCRA</t>
  </si>
  <si>
    <t>Reservas internacionales del BCRA en dólares</t>
  </si>
  <si>
    <t>Factores de variación promedio mensual</t>
  </si>
  <si>
    <t>Trimestral</t>
  </si>
  <si>
    <t>Contribución</t>
  </si>
  <si>
    <t xml:space="preserve">Otros </t>
  </si>
  <si>
    <t>Compra de divisas</t>
  </si>
  <si>
    <t>Otras operaciones del sector público</t>
  </si>
  <si>
    <t>Efectivo mínimo</t>
  </si>
  <si>
    <t>Nota: El campo "Contribución" se refiere al porcentaje de la variación de cada factor sobre la variable principal correspondiente al mes respecto al cual se está realizando la variación.</t>
  </si>
  <si>
    <t>Depósitos a plazo fijo y otros del sector privado</t>
  </si>
  <si>
    <t>Depósitos del sector no financiero en dólares</t>
  </si>
  <si>
    <t>1 No incluye sector financiero ni residentes en el exterior. Las cifras de préstamos corresponden a información estadística, sin ajustar por fideicomisos financieros.</t>
  </si>
  <si>
    <t>2 Neto de la utilización de fondos unificados.</t>
  </si>
  <si>
    <t>3 Excluye respecto del M2 privado los depósitos a la vista remunerados.</t>
  </si>
  <si>
    <t>4 Se calcula en base a la serie sin estacionalidad del mes y al PIB sin estacionalidad estimado promedio móvil de 3 meses.</t>
  </si>
  <si>
    <t>No Ajustables por CER/UVA/Tipo de cambio</t>
  </si>
  <si>
    <t>DIVA</t>
  </si>
  <si>
    <t>5 No incluye al Banco de Desarrollo de América Latina (CAF) ni al Banco Centroamericano de Integración Económica (BCIE).</t>
  </si>
  <si>
    <t>Tasas de Interés de instrumentos de regulación monetaria</t>
  </si>
  <si>
    <t>Tasas de pases BCRA</t>
  </si>
  <si>
    <t>Activos 1 día</t>
  </si>
  <si>
    <t>Tasas de Interés del Mercado Interbancario</t>
  </si>
  <si>
    <t>Tasas de pases entre terceros rueda REPO a 1 día</t>
  </si>
  <si>
    <t>Monto operado de pases entre terceros rueda REPO (promedio diario)</t>
  </si>
  <si>
    <t>Call en pesos (a 1 día hábil)</t>
  </si>
  <si>
    <t xml:space="preserve">   Tasa</t>
  </si>
  <si>
    <t>Tasas de Interés Pasivas</t>
  </si>
  <si>
    <t>Depósitos a la Vista</t>
  </si>
  <si>
    <t>Remunerados</t>
  </si>
  <si>
    <t xml:space="preserve">Plazo Fijo </t>
  </si>
  <si>
    <t>Personas humanas hasta $1 millón (30-35 días)</t>
  </si>
  <si>
    <t>TM20 Total (más de $20 millones, 30-35 días)</t>
  </si>
  <si>
    <t>TM20 Bancos Privados (más de $20 millones, 30-35 días)</t>
  </si>
  <si>
    <t>Tasas de Interés Activas</t>
  </si>
  <si>
    <t>Préstamos al sector privado no financiero en pesos</t>
  </si>
  <si>
    <t>Adelantos en cuenta corriente</t>
  </si>
  <si>
    <t xml:space="preserve">     1 a 7 días —con acuerdo a empresas— más de $10 millones </t>
  </si>
  <si>
    <t>Documentos a sola firma</t>
  </si>
  <si>
    <t>Tasas de interés del segmento en moneda extranjera</t>
  </si>
  <si>
    <t>Depósitos a plazo fijo en dólares (30 a 44 días)</t>
  </si>
  <si>
    <t>Documentos a sola firma en dólares</t>
  </si>
  <si>
    <t>Tipo de Cambio</t>
  </si>
  <si>
    <t>Var. Mensual (%)</t>
  </si>
  <si>
    <t>TCN peso/ dólar</t>
  </si>
  <si>
    <t>Mayorista (Com. "A" 3.500)</t>
  </si>
  <si>
    <t>TCN peso/ real</t>
  </si>
  <si>
    <t>TCN peso/ euro</t>
  </si>
  <si>
    <t>ITCNM</t>
  </si>
  <si>
    <t>ITCRM</t>
  </si>
  <si>
    <t>Requerimiento e Integración de Efectivo Mínimo</t>
  </si>
  <si>
    <t>Moneda Nacional</t>
  </si>
  <si>
    <t>% de depósitos totales en pesos</t>
  </si>
  <si>
    <t>Exigencia neta de deducciones</t>
  </si>
  <si>
    <t>Integración en cuentas corrientes</t>
  </si>
  <si>
    <t>Moneda Extranjera</t>
  </si>
  <si>
    <t>% de depósitos totales en moneda extranjera</t>
  </si>
  <si>
    <t>Exigencia</t>
  </si>
  <si>
    <t>Integración (incluye defecto de aplicación de recursos)</t>
  </si>
  <si>
    <t>Nota: Las definiciones de los agregados monetarios se pueden encontrar en el Glosario</t>
  </si>
  <si>
    <t xml:space="preserve">   Monto operado (promedio diario)</t>
  </si>
  <si>
    <t>Cifras en miles de millones, expresadas en la moneda de origen. Cifras provisorias y sujetos a revisión.</t>
  </si>
  <si>
    <t>Cifras en miles de milliones, expresadas en la moneda de origen. Cifras provisorias y sujetos a revisión.</t>
  </si>
  <si>
    <t>Sector Público</t>
  </si>
  <si>
    <t>Saldo Pasivos remunerados en moneda extranjera</t>
  </si>
  <si>
    <t>Tipo de pase</t>
  </si>
  <si>
    <t xml:space="preserve"> </t>
  </si>
  <si>
    <t>Sector Externo (incluye compras netas al S. Público)</t>
  </si>
  <si>
    <r>
      <t>% del PIB</t>
    </r>
    <r>
      <rPr>
        <b/>
        <vertAlign val="superscript"/>
        <sz val="11"/>
        <color theme="0"/>
        <rFont val="Roboto Condensed"/>
      </rPr>
      <t>4</t>
    </r>
  </si>
  <si>
    <r>
      <t>Depósitos Totales del sector no financiero en pesos</t>
    </r>
    <r>
      <rPr>
        <b/>
        <vertAlign val="superscript"/>
        <sz val="10"/>
        <rFont val="Roboto Condensed"/>
      </rPr>
      <t>1</t>
    </r>
  </si>
  <si>
    <t>No Remunerados</t>
  </si>
  <si>
    <r>
      <t>Depósitos del sector público</t>
    </r>
    <r>
      <rPr>
        <i/>
        <vertAlign val="superscript"/>
        <sz val="10"/>
        <rFont val="Roboto Condensed"/>
      </rPr>
      <t>2</t>
    </r>
  </si>
  <si>
    <r>
      <t>Segmento en moneda extranjera</t>
    </r>
    <r>
      <rPr>
        <b/>
        <vertAlign val="superscript"/>
        <sz val="12"/>
        <color theme="4"/>
        <rFont val="Roboto Condensed Bold"/>
      </rPr>
      <t>1</t>
    </r>
  </si>
  <si>
    <r>
      <t>Minorista</t>
    </r>
    <r>
      <rPr>
        <vertAlign val="superscript"/>
        <sz val="10"/>
        <rFont val="Roboto Condensed"/>
      </rPr>
      <t>1</t>
    </r>
  </si>
  <si>
    <t>(1) Posición = Integración - Exigencia</t>
  </si>
  <si>
    <t>LEFI</t>
  </si>
  <si>
    <t>Tasa de Politica Monetaria</t>
  </si>
  <si>
    <t>Tasas en porcentaje nominal anual (salvo especificación en contrario) y montos en miles de millones. Promedios mensuales.</t>
  </si>
  <si>
    <t>LEFI en BCRA (valor técnico)</t>
  </si>
  <si>
    <r>
      <t>Organismos internacionales</t>
    </r>
    <r>
      <rPr>
        <vertAlign val="superscript"/>
        <sz val="10"/>
        <rFont val="Roboto Condensed"/>
      </rPr>
      <t>5</t>
    </r>
  </si>
  <si>
    <r>
      <t>Reservas Internacionales del BCRA</t>
    </r>
    <r>
      <rPr>
        <b/>
        <vertAlign val="superscript"/>
        <sz val="10"/>
        <rFont val="Roboto Condensed"/>
      </rPr>
      <t xml:space="preserve"> </t>
    </r>
    <r>
      <rPr>
        <b/>
        <sz val="10"/>
        <rFont val="Roboto Condensed"/>
      </rPr>
      <t>(en millones)</t>
    </r>
  </si>
  <si>
    <t>TAMAR Total ($1000 millones y más, 30-35 días)</t>
  </si>
  <si>
    <t>TAMAR Bancos Privados ($1000 millones y más, 30-35 días)</t>
  </si>
  <si>
    <t/>
  </si>
  <si>
    <r>
      <t>M2 privado transaccional</t>
    </r>
    <r>
      <rPr>
        <vertAlign val="superscript"/>
        <sz val="10"/>
        <rFont val="Roboto Condensed"/>
      </rPr>
      <t>3</t>
    </r>
  </si>
  <si>
    <t>Integración con títulos públicos</t>
  </si>
  <si>
    <t>Ajustables por CER/UVA/Tipo de cambio</t>
  </si>
  <si>
    <t>1 El Tipo de Cambio Minorista de Referencia ofrecido en la Ciudad Autónoma de Buenos Aires se calcula considerando los tipos de cambio comprador y vendedor anotados por las entidades adheridas, ponderados por su participación en el mercado minorista. (Comunicación "B" 9791)</t>
  </si>
  <si>
    <r>
      <t xml:space="preserve">Posición </t>
    </r>
    <r>
      <rPr>
        <vertAlign val="superscript"/>
        <sz val="10"/>
        <rFont val="Roboto Condensed"/>
      </rPr>
      <t>(1)</t>
    </r>
  </si>
  <si>
    <t>TEA dic-25</t>
  </si>
  <si>
    <t>Variaciones porcentuales promedio de dic-25</t>
  </si>
  <si>
    <t xml:space="preserve">    M2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</si>
</sst>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0.0%"/>
    <numFmt numFmtId="165" formatCode="[$-F400]h:mm:ss\ AM/PM"/>
    <numFmt numFmtId="166" formatCode="#,##0.0"/>
    <numFmt numFmtId="167" formatCode="#,##0.0,"/>
  </numFmts>
  <fonts count="30" x14ac:knownFonts="1">
    <font>
      <sz val="10"/>
      <name val="Gill Sans MT"/>
      <family val="2"/>
    </font>
    <font>
      <sz val="11"/>
      <color theme="1"/>
      <name val="Calibri"/>
      <family val="2"/>
      <scheme val="minor"/>
    </font>
    <font>
      <sz val="10"/>
      <name val="Gill Sans MT"/>
      <family val="2"/>
    </font>
    <font>
      <sz val="10"/>
      <name val="Arial"/>
      <family val="2"/>
    </font>
    <font>
      <sz val="10"/>
      <name val="Comic Sans MS"/>
      <family val="4"/>
    </font>
    <font>
      <sz val="10"/>
      <name val="Roboto Condensed"/>
    </font>
    <font>
      <b/>
      <sz val="10"/>
      <name val="Roboto Condensed"/>
    </font>
    <font>
      <sz val="9"/>
      <name val="Roboto Condensed"/>
    </font>
    <font>
      <sz val="10"/>
      <name val="Arial"/>
      <family val="2"/>
    </font>
    <font>
      <sz val="10"/>
      <color indexed="10"/>
      <name val="Roboto Condensed"/>
    </font>
    <font>
      <b/>
      <sz val="10"/>
      <color indexed="10"/>
      <name val="Roboto Condensed"/>
    </font>
    <font>
      <vertAlign val="superscript"/>
      <sz val="9"/>
      <color indexed="10"/>
      <name val="Roboto Condensed"/>
    </font>
    <font>
      <sz val="10"/>
      <color indexed="10"/>
      <name val="Gill Sans MT"/>
      <family val="2"/>
    </font>
    <font>
      <sz val="14"/>
      <name val="Roboto Condensed"/>
    </font>
    <font>
      <b/>
      <sz val="11"/>
      <color theme="0"/>
      <name val="Roboto Condensed"/>
    </font>
    <font>
      <b/>
      <vertAlign val="superscript"/>
      <sz val="11"/>
      <color theme="0"/>
      <name val="Roboto Condensed"/>
    </font>
    <font>
      <b/>
      <sz val="12"/>
      <color theme="4"/>
      <name val="Roboto Condensed Bold"/>
    </font>
    <font>
      <b/>
      <vertAlign val="superscript"/>
      <sz val="10"/>
      <name val="Roboto Condensed"/>
    </font>
    <font>
      <b/>
      <i/>
      <sz val="10"/>
      <name val="Roboto Condensed"/>
    </font>
    <font>
      <i/>
      <vertAlign val="superscript"/>
      <sz val="10"/>
      <name val="Roboto Condensed"/>
    </font>
    <font>
      <vertAlign val="superscript"/>
      <sz val="10"/>
      <name val="Roboto Condensed"/>
    </font>
    <font>
      <b/>
      <vertAlign val="superscript"/>
      <sz val="12"/>
      <color theme="4"/>
      <name val="Roboto Condensed Bold"/>
    </font>
    <font>
      <b/>
      <sz val="10"/>
      <color theme="0"/>
      <name val="Roboto Condensed"/>
    </font>
    <font>
      <sz val="10"/>
      <color theme="0"/>
      <name val="Roboto Condensed"/>
    </font>
    <font>
      <sz val="12"/>
      <name val="Roboto Condensed"/>
    </font>
    <font>
      <b/>
      <sz val="10"/>
      <color theme="1"/>
      <name val="Roboto Condensed"/>
    </font>
    <font>
      <i/>
      <sz val="10"/>
      <name val="Roboto Condensed"/>
    </font>
    <font>
      <b/>
      <sz val="11"/>
      <color theme="4"/>
      <name val="Roboto Condensed"/>
    </font>
    <font>
      <sz val="10"/>
      <color theme="4"/>
      <name val="Roboto Condensed"/>
    </font>
    <font>
      <vertAlign val="superscript"/>
      <sz val="9"/>
      <name val="Roboto Condensed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30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0" fontId="8" fillId="0" borderId="0"/>
    <xf numFmtId="44" fontId="2" fillId="0" borderId="0" applyFont="0" applyFill="0" applyBorder="0" applyAlignment="0" applyProtection="0"/>
  </cellStyleXfs>
  <cellXfs count="127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0" fillId="4" borderId="0" xfId="0" applyFill="1"/>
    <xf numFmtId="17" fontId="6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vertical="center"/>
    </xf>
    <xf numFmtId="0" fontId="2" fillId="4" borderId="0" xfId="0" applyFont="1" applyFill="1"/>
    <xf numFmtId="0" fontId="5" fillId="4" borderId="0" xfId="0" applyFont="1" applyFill="1"/>
    <xf numFmtId="0" fontId="9" fillId="4" borderId="0" xfId="0" applyFont="1" applyFill="1"/>
    <xf numFmtId="0" fontId="2" fillId="0" borderId="0" xfId="0" applyFont="1"/>
    <xf numFmtId="0" fontId="6" fillId="4" borderId="0" xfId="0" applyFont="1" applyFill="1"/>
    <xf numFmtId="0" fontId="10" fillId="4" borderId="0" xfId="0" applyFont="1" applyFill="1"/>
    <xf numFmtId="0" fontId="2" fillId="4" borderId="0" xfId="0" applyFont="1" applyFill="1" applyAlignment="1">
      <alignment vertical="center"/>
    </xf>
    <xf numFmtId="0" fontId="7" fillId="4" borderId="0" xfId="0" applyFont="1" applyFill="1" applyAlignment="1">
      <alignment horizontal="left"/>
    </xf>
    <xf numFmtId="0" fontId="7" fillId="4" borderId="0" xfId="0" applyFont="1" applyFill="1"/>
    <xf numFmtId="0" fontId="11" fillId="4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2" fillId="0" borderId="0" xfId="0" applyFont="1"/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14" fontId="5" fillId="0" borderId="0" xfId="0" applyNumberFormat="1" applyFont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indent="2"/>
    </xf>
    <xf numFmtId="167" fontId="6" fillId="3" borderId="0" xfId="0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indent="3"/>
    </xf>
    <xf numFmtId="167" fontId="5" fillId="4" borderId="0" xfId="0" applyNumberFormat="1" applyFont="1" applyFill="1" applyAlignment="1">
      <alignment horizontal="center" vertical="center"/>
    </xf>
    <xf numFmtId="0" fontId="18" fillId="3" borderId="0" xfId="0" applyFont="1" applyFill="1" applyAlignment="1">
      <alignment horizontal="left" vertical="center" indent="4"/>
    </xf>
    <xf numFmtId="167" fontId="5" fillId="3" borderId="0" xfId="0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indent="4"/>
    </xf>
    <xf numFmtId="0" fontId="5" fillId="3" borderId="0" xfId="0" applyFont="1" applyFill="1" applyAlignment="1">
      <alignment horizontal="left" vertical="center" indent="4"/>
    </xf>
    <xf numFmtId="0" fontId="18" fillId="4" borderId="0" xfId="0" applyFont="1" applyFill="1" applyAlignment="1">
      <alignment horizontal="left" vertical="center" indent="4"/>
    </xf>
    <xf numFmtId="0" fontId="5" fillId="4" borderId="0" xfId="0" applyFont="1" applyFill="1" applyAlignment="1">
      <alignment horizontal="left" vertical="center" indent="5"/>
    </xf>
    <xf numFmtId="0" fontId="5" fillId="3" borderId="0" xfId="0" applyFont="1" applyFill="1" applyAlignment="1">
      <alignment horizontal="left" vertical="center" indent="5"/>
    </xf>
    <xf numFmtId="0" fontId="5" fillId="4" borderId="0" xfId="0" applyFont="1" applyFill="1" applyAlignment="1">
      <alignment horizontal="left" vertical="center" indent="6"/>
    </xf>
    <xf numFmtId="0" fontId="5" fillId="3" borderId="0" xfId="0" applyFont="1" applyFill="1" applyAlignment="1">
      <alignment horizontal="left" vertical="center" indent="6"/>
    </xf>
    <xf numFmtId="0" fontId="5" fillId="3" borderId="0" xfId="0" applyFont="1" applyFill="1" applyAlignment="1">
      <alignment horizontal="left" vertical="center" wrapText="1" indent="2"/>
    </xf>
    <xf numFmtId="0" fontId="5" fillId="3" borderId="0" xfId="0" applyFont="1" applyFill="1" applyAlignment="1">
      <alignment horizontal="left" vertical="center" indent="3"/>
    </xf>
    <xf numFmtId="167" fontId="6" fillId="4" borderId="0" xfId="0" applyNumberFormat="1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64" fontId="6" fillId="3" borderId="0" xfId="1" applyNumberFormat="1" applyFont="1" applyFill="1" applyAlignment="1">
      <alignment horizontal="center" vertical="center"/>
    </xf>
    <xf numFmtId="164" fontId="6" fillId="4" borderId="0" xfId="1" applyNumberFormat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 indent="1"/>
    </xf>
    <xf numFmtId="0" fontId="5" fillId="0" borderId="0" xfId="0" applyFont="1" applyAlignment="1">
      <alignment horizontal="left" vertical="center" indent="2"/>
    </xf>
    <xf numFmtId="16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indent="3"/>
    </xf>
    <xf numFmtId="0" fontId="5" fillId="3" borderId="0" xfId="0" applyFont="1" applyFill="1" applyAlignment="1">
      <alignment horizontal="left" vertical="center" indent="2"/>
    </xf>
    <xf numFmtId="0" fontId="6" fillId="0" borderId="0" xfId="0" applyFont="1" applyAlignment="1">
      <alignment horizontal="left" vertical="center" indent="1"/>
    </xf>
    <xf numFmtId="167" fontId="6" fillId="0" borderId="0" xfId="0" applyNumberFormat="1" applyFont="1" applyAlignment="1">
      <alignment horizontal="center" vertical="center"/>
    </xf>
    <xf numFmtId="0" fontId="5" fillId="4" borderId="0" xfId="0" applyFont="1" applyFill="1" applyAlignment="1">
      <alignment horizontal="left" vertical="center" indent="2"/>
    </xf>
    <xf numFmtId="164" fontId="6" fillId="3" borderId="0" xfId="0" applyNumberFormat="1" applyFont="1" applyFill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2" fillId="2" borderId="0" xfId="0" applyFont="1" applyFill="1" applyAlignment="1">
      <alignment horizontal="center" vertical="center"/>
    </xf>
    <xf numFmtId="17" fontId="22" fillId="2" borderId="0" xfId="0" applyNumberFormat="1" applyFont="1" applyFill="1" applyAlignment="1">
      <alignment horizontal="center" vertical="center"/>
    </xf>
    <xf numFmtId="0" fontId="25" fillId="0" borderId="0" xfId="0" applyFont="1" applyAlignment="1">
      <alignment horizontal="left" vertical="center" indent="1"/>
    </xf>
    <xf numFmtId="4" fontId="5" fillId="3" borderId="0" xfId="0" applyNumberFormat="1" applyFont="1" applyFill="1" applyAlignment="1">
      <alignment horizontal="center" vertical="center"/>
    </xf>
    <xf numFmtId="4" fontId="5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5" fillId="3" borderId="0" xfId="0" applyFont="1" applyFill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3" borderId="0" xfId="0" applyFont="1" applyFill="1" applyAlignment="1">
      <alignment horizontal="left" vertical="center" indent="1"/>
    </xf>
    <xf numFmtId="166" fontId="5" fillId="3" borderId="0" xfId="0" applyNumberFormat="1" applyFont="1" applyFill="1" applyAlignment="1">
      <alignment horizontal="center" vertical="center"/>
    </xf>
    <xf numFmtId="0" fontId="26" fillId="4" borderId="0" xfId="0" applyFont="1" applyFill="1" applyAlignment="1">
      <alignment vertical="center" wrapText="1"/>
    </xf>
    <xf numFmtId="0" fontId="26" fillId="4" borderId="0" xfId="0" applyFont="1" applyFill="1" applyAlignment="1">
      <alignment horizontal="center" vertical="center" wrapText="1"/>
    </xf>
    <xf numFmtId="0" fontId="27" fillId="3" borderId="0" xfId="0" applyFont="1" applyFill="1" applyAlignment="1">
      <alignment horizontal="left" vertical="center" indent="1"/>
    </xf>
    <xf numFmtId="166" fontId="5" fillId="4" borderId="0" xfId="0" quotePrefix="1" applyNumberFormat="1" applyFont="1" applyFill="1" applyAlignment="1">
      <alignment horizontal="center" vertical="center"/>
    </xf>
    <xf numFmtId="166" fontId="5" fillId="3" borderId="0" xfId="0" quotePrefix="1" applyNumberFormat="1" applyFont="1" applyFill="1" applyAlignment="1">
      <alignment horizontal="center" vertical="center"/>
    </xf>
    <xf numFmtId="166" fontId="5" fillId="4" borderId="0" xfId="0" quotePrefix="1" applyNumberFormat="1" applyFont="1" applyFill="1" applyAlignment="1">
      <alignment horizontal="center"/>
    </xf>
    <xf numFmtId="0" fontId="14" fillId="2" borderId="5" xfId="0" applyFont="1" applyFill="1" applyBorder="1" applyAlignment="1">
      <alignment horizontal="center" vertical="center" wrapText="1"/>
    </xf>
    <xf numFmtId="44" fontId="6" fillId="0" borderId="0" xfId="229" applyFont="1" applyAlignment="1">
      <alignment horizontal="center" vertical="center"/>
    </xf>
    <xf numFmtId="164" fontId="5" fillId="3" borderId="0" xfId="1" applyNumberFormat="1" applyFont="1" applyFill="1" applyBorder="1" applyAlignment="1">
      <alignment horizontal="center" vertical="center"/>
    </xf>
    <xf numFmtId="164" fontId="6" fillId="3" borderId="0" xfId="1" applyNumberFormat="1" applyFont="1" applyFill="1" applyBorder="1" applyAlignment="1">
      <alignment horizontal="center" vertical="center"/>
    </xf>
    <xf numFmtId="164" fontId="5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 indent="2"/>
    </xf>
    <xf numFmtId="164" fontId="5" fillId="4" borderId="0" xfId="0" applyNumberFormat="1" applyFont="1" applyFill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 indent="2"/>
    </xf>
    <xf numFmtId="167" fontId="5" fillId="3" borderId="1" xfId="0" applyNumberFormat="1" applyFont="1" applyFill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center" vertical="center"/>
    </xf>
    <xf numFmtId="164" fontId="6" fillId="3" borderId="1" xfId="1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horizontal="left" vertical="center" indent="3"/>
    </xf>
    <xf numFmtId="0" fontId="18" fillId="3" borderId="1" xfId="0" applyFont="1" applyFill="1" applyBorder="1" applyAlignment="1">
      <alignment horizontal="left" vertical="center" indent="3"/>
    </xf>
    <xf numFmtId="167" fontId="6" fillId="3" borderId="1" xfId="0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165" fontId="5" fillId="4" borderId="0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17" fontId="22" fillId="2" borderId="9" xfId="0" applyNumberFormat="1" applyFont="1" applyFill="1" applyBorder="1" applyAlignment="1">
      <alignment horizontal="center" vertical="distributed" wrapText="1"/>
    </xf>
    <xf numFmtId="17" fontId="22" fillId="2" borderId="10" xfId="0" applyNumberFormat="1" applyFont="1" applyFill="1" applyBorder="1" applyAlignment="1">
      <alignment horizontal="center" vertical="distributed" wrapText="1"/>
    </xf>
    <xf numFmtId="17" fontId="22" fillId="2" borderId="3" xfId="0" applyNumberFormat="1" applyFont="1" applyFill="1" applyBorder="1" applyAlignment="1">
      <alignment horizontal="center" vertical="center" wrapText="1"/>
    </xf>
    <xf numFmtId="17" fontId="22" fillId="2" borderId="0" xfId="0" applyNumberFormat="1" applyFont="1" applyFill="1" applyAlignment="1">
      <alignment horizontal="center" vertical="center" wrapText="1"/>
    </xf>
    <xf numFmtId="17" fontId="22" fillId="2" borderId="11" xfId="0" applyNumberFormat="1" applyFont="1" applyFill="1" applyBorder="1" applyAlignment="1">
      <alignment horizontal="center" vertical="center" wrapText="1"/>
    </xf>
    <xf numFmtId="17" fontId="22" fillId="2" borderId="5" xfId="0" applyNumberFormat="1" applyFont="1" applyFill="1" applyBorder="1" applyAlignment="1">
      <alignment horizontal="center" vertical="center" wrapText="1"/>
    </xf>
    <xf numFmtId="17" fontId="23" fillId="2" borderId="7" xfId="0" applyNumberFormat="1" applyFont="1" applyFill="1" applyBorder="1" applyAlignment="1">
      <alignment horizontal="center" vertical="center" wrapText="1"/>
    </xf>
    <xf numFmtId="17" fontId="23" fillId="2" borderId="8" xfId="0" applyNumberFormat="1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left" vertical="center" indent="1"/>
    </xf>
    <xf numFmtId="17" fontId="14" fillId="2" borderId="0" xfId="0" applyNumberFormat="1" applyFont="1" applyFill="1" applyAlignment="1">
      <alignment horizontal="center" vertical="distributed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17" fontId="14" fillId="2" borderId="5" xfId="0" applyNumberFormat="1" applyFont="1" applyFill="1" applyBorder="1" applyAlignment="1">
      <alignment horizontal="center" vertical="center" wrapText="1"/>
    </xf>
    <xf numFmtId="17" fontId="14" fillId="2" borderId="4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7" fontId="14" fillId="2" borderId="0" xfId="0" applyNumberFormat="1" applyFont="1" applyFill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8" fillId="3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center" wrapText="1" indent="2"/>
    </xf>
  </cellXfs>
  <cellStyles count="230">
    <cellStyle name="Moneda" xfId="229" builtinId="4"/>
    <cellStyle name="Normal" xfId="0" builtinId="0"/>
    <cellStyle name="Normal 10" xfId="3" xr:uid="{00000000-0005-0000-0000-000002000000}"/>
    <cellStyle name="Normal 100" xfId="4" xr:uid="{00000000-0005-0000-0000-000003000000}"/>
    <cellStyle name="Normal 101" xfId="5" xr:uid="{00000000-0005-0000-0000-000004000000}"/>
    <cellStyle name="Normal 102" xfId="6" xr:uid="{00000000-0005-0000-0000-000005000000}"/>
    <cellStyle name="Normal 103" xfId="7" xr:uid="{00000000-0005-0000-0000-000006000000}"/>
    <cellStyle name="Normal 104" xfId="8" xr:uid="{00000000-0005-0000-0000-000007000000}"/>
    <cellStyle name="Normal 105" xfId="9" xr:uid="{00000000-0005-0000-0000-000008000000}"/>
    <cellStyle name="Normal 106" xfId="10" xr:uid="{00000000-0005-0000-0000-000009000000}"/>
    <cellStyle name="Normal 107" xfId="11" xr:uid="{00000000-0005-0000-0000-00000A000000}"/>
    <cellStyle name="Normal 108" xfId="12" xr:uid="{00000000-0005-0000-0000-00000B000000}"/>
    <cellStyle name="Normal 109" xfId="13" xr:uid="{00000000-0005-0000-0000-00000C000000}"/>
    <cellStyle name="Normal 11" xfId="14" xr:uid="{00000000-0005-0000-0000-00000D000000}"/>
    <cellStyle name="Normal 110" xfId="15" xr:uid="{00000000-0005-0000-0000-00000E000000}"/>
    <cellStyle name="Normal 111" xfId="16" xr:uid="{00000000-0005-0000-0000-00000F000000}"/>
    <cellStyle name="Normal 112" xfId="17" xr:uid="{00000000-0005-0000-0000-000010000000}"/>
    <cellStyle name="Normal 113" xfId="18" xr:uid="{00000000-0005-0000-0000-000011000000}"/>
    <cellStyle name="Normal 114" xfId="19" xr:uid="{00000000-0005-0000-0000-000012000000}"/>
    <cellStyle name="Normal 115" xfId="20" xr:uid="{00000000-0005-0000-0000-000013000000}"/>
    <cellStyle name="Normal 116" xfId="21" xr:uid="{00000000-0005-0000-0000-000014000000}"/>
    <cellStyle name="Normal 117" xfId="22" xr:uid="{00000000-0005-0000-0000-000015000000}"/>
    <cellStyle name="Normal 118" xfId="23" xr:uid="{00000000-0005-0000-0000-000016000000}"/>
    <cellStyle name="Normal 119" xfId="24" xr:uid="{00000000-0005-0000-0000-000017000000}"/>
    <cellStyle name="Normal 12" xfId="25" xr:uid="{00000000-0005-0000-0000-000018000000}"/>
    <cellStyle name="Normal 120" xfId="26" xr:uid="{00000000-0005-0000-0000-000019000000}"/>
    <cellStyle name="Normal 121" xfId="27" xr:uid="{00000000-0005-0000-0000-00001A000000}"/>
    <cellStyle name="Normal 122" xfId="28" xr:uid="{00000000-0005-0000-0000-00001B000000}"/>
    <cellStyle name="Normal 123" xfId="29" xr:uid="{00000000-0005-0000-0000-00001C000000}"/>
    <cellStyle name="Normal 124" xfId="30" xr:uid="{00000000-0005-0000-0000-00001D000000}"/>
    <cellStyle name="Normal 125" xfId="31" xr:uid="{00000000-0005-0000-0000-00001E000000}"/>
    <cellStyle name="Normal 126" xfId="32" xr:uid="{00000000-0005-0000-0000-00001F000000}"/>
    <cellStyle name="Normal 127" xfId="33" xr:uid="{00000000-0005-0000-0000-000020000000}"/>
    <cellStyle name="Normal 128" xfId="34" xr:uid="{00000000-0005-0000-0000-000021000000}"/>
    <cellStyle name="Normal 129" xfId="35" xr:uid="{00000000-0005-0000-0000-000022000000}"/>
    <cellStyle name="Normal 13" xfId="36" xr:uid="{00000000-0005-0000-0000-000023000000}"/>
    <cellStyle name="Normal 130" xfId="37" xr:uid="{00000000-0005-0000-0000-000024000000}"/>
    <cellStyle name="Normal 131" xfId="38" xr:uid="{00000000-0005-0000-0000-000025000000}"/>
    <cellStyle name="Normal 132" xfId="39" xr:uid="{00000000-0005-0000-0000-000026000000}"/>
    <cellStyle name="Normal 133" xfId="40" xr:uid="{00000000-0005-0000-0000-000027000000}"/>
    <cellStyle name="Normal 134" xfId="41" xr:uid="{00000000-0005-0000-0000-000028000000}"/>
    <cellStyle name="Normal 135" xfId="42" xr:uid="{00000000-0005-0000-0000-000029000000}"/>
    <cellStyle name="Normal 136" xfId="43" xr:uid="{00000000-0005-0000-0000-00002A000000}"/>
    <cellStyle name="Normal 137" xfId="44" xr:uid="{00000000-0005-0000-0000-00002B000000}"/>
    <cellStyle name="Normal 138" xfId="45" xr:uid="{00000000-0005-0000-0000-00002C000000}"/>
    <cellStyle name="Normal 139" xfId="46" xr:uid="{00000000-0005-0000-0000-00002D000000}"/>
    <cellStyle name="Normal 14" xfId="47" xr:uid="{00000000-0005-0000-0000-00002E000000}"/>
    <cellStyle name="Normal 140" xfId="48" xr:uid="{00000000-0005-0000-0000-00002F000000}"/>
    <cellStyle name="Normal 141" xfId="49" xr:uid="{00000000-0005-0000-0000-000030000000}"/>
    <cellStyle name="Normal 142" xfId="50" xr:uid="{00000000-0005-0000-0000-000031000000}"/>
    <cellStyle name="Normal 143" xfId="51" xr:uid="{00000000-0005-0000-0000-000032000000}"/>
    <cellStyle name="Normal 144" xfId="52" xr:uid="{00000000-0005-0000-0000-000033000000}"/>
    <cellStyle name="Normal 145" xfId="53" xr:uid="{00000000-0005-0000-0000-000034000000}"/>
    <cellStyle name="Normal 146" xfId="54" xr:uid="{00000000-0005-0000-0000-000035000000}"/>
    <cellStyle name="Normal 147" xfId="55" xr:uid="{00000000-0005-0000-0000-000036000000}"/>
    <cellStyle name="Normal 148" xfId="56" xr:uid="{00000000-0005-0000-0000-000037000000}"/>
    <cellStyle name="Normal 149" xfId="57" xr:uid="{00000000-0005-0000-0000-000038000000}"/>
    <cellStyle name="Normal 15" xfId="58" xr:uid="{00000000-0005-0000-0000-000039000000}"/>
    <cellStyle name="Normal 150" xfId="59" xr:uid="{00000000-0005-0000-0000-00003A000000}"/>
    <cellStyle name="Normal 151" xfId="60" xr:uid="{00000000-0005-0000-0000-00003B000000}"/>
    <cellStyle name="Normal 152" xfId="61" xr:uid="{00000000-0005-0000-0000-00003C000000}"/>
    <cellStyle name="Normal 153" xfId="62" xr:uid="{00000000-0005-0000-0000-00003D000000}"/>
    <cellStyle name="Normal 154" xfId="63" xr:uid="{00000000-0005-0000-0000-00003E000000}"/>
    <cellStyle name="Normal 155" xfId="64" xr:uid="{00000000-0005-0000-0000-00003F000000}"/>
    <cellStyle name="Normal 156" xfId="65" xr:uid="{00000000-0005-0000-0000-000040000000}"/>
    <cellStyle name="Normal 157" xfId="66" xr:uid="{00000000-0005-0000-0000-000041000000}"/>
    <cellStyle name="Normal 158" xfId="67" xr:uid="{00000000-0005-0000-0000-000042000000}"/>
    <cellStyle name="Normal 159" xfId="68" xr:uid="{00000000-0005-0000-0000-000043000000}"/>
    <cellStyle name="Normal 16" xfId="69" xr:uid="{00000000-0005-0000-0000-000044000000}"/>
    <cellStyle name="Normal 160" xfId="70" xr:uid="{00000000-0005-0000-0000-000045000000}"/>
    <cellStyle name="Normal 161" xfId="71" xr:uid="{00000000-0005-0000-0000-000046000000}"/>
    <cellStyle name="Normal 162" xfId="72" xr:uid="{00000000-0005-0000-0000-000047000000}"/>
    <cellStyle name="Normal 163" xfId="73" xr:uid="{00000000-0005-0000-0000-000048000000}"/>
    <cellStyle name="Normal 164" xfId="74" xr:uid="{00000000-0005-0000-0000-000049000000}"/>
    <cellStyle name="Normal 165" xfId="75" xr:uid="{00000000-0005-0000-0000-00004A000000}"/>
    <cellStyle name="Normal 166" xfId="2" xr:uid="{00000000-0005-0000-0000-00004B000000}"/>
    <cellStyle name="Normal 167" xfId="228" xr:uid="{51887B46-80E4-439D-9894-976879C6BB2D}"/>
    <cellStyle name="Normal 17" xfId="76" xr:uid="{00000000-0005-0000-0000-00004C000000}"/>
    <cellStyle name="Normal 18" xfId="77" xr:uid="{00000000-0005-0000-0000-00004D000000}"/>
    <cellStyle name="Normal 19" xfId="78" xr:uid="{00000000-0005-0000-0000-00004E000000}"/>
    <cellStyle name="Normal 2" xfId="79" xr:uid="{00000000-0005-0000-0000-00004F000000}"/>
    <cellStyle name="Normal 2 10" xfId="80" xr:uid="{00000000-0005-0000-0000-000050000000}"/>
    <cellStyle name="Normal 2 11" xfId="81" xr:uid="{00000000-0005-0000-0000-000051000000}"/>
    <cellStyle name="Normal 2 12" xfId="82" xr:uid="{00000000-0005-0000-0000-000052000000}"/>
    <cellStyle name="Normal 2 13" xfId="83" xr:uid="{00000000-0005-0000-0000-000053000000}"/>
    <cellStyle name="Normal 2 14" xfId="84" xr:uid="{00000000-0005-0000-0000-000054000000}"/>
    <cellStyle name="Normal 2 15" xfId="85" xr:uid="{00000000-0005-0000-0000-000055000000}"/>
    <cellStyle name="Normal 2 16" xfId="86" xr:uid="{00000000-0005-0000-0000-000056000000}"/>
    <cellStyle name="Normal 2 17" xfId="87" xr:uid="{00000000-0005-0000-0000-000057000000}"/>
    <cellStyle name="Normal 2 18" xfId="88" xr:uid="{00000000-0005-0000-0000-000058000000}"/>
    <cellStyle name="Normal 2 19" xfId="89" xr:uid="{00000000-0005-0000-0000-000059000000}"/>
    <cellStyle name="Normal 2 2" xfId="90" xr:uid="{00000000-0005-0000-0000-00005A000000}"/>
    <cellStyle name="Normal 2 20" xfId="91" xr:uid="{00000000-0005-0000-0000-00005B000000}"/>
    <cellStyle name="Normal 2 21" xfId="92" xr:uid="{00000000-0005-0000-0000-00005C000000}"/>
    <cellStyle name="Normal 2 22" xfId="93" xr:uid="{00000000-0005-0000-0000-00005D000000}"/>
    <cellStyle name="Normal 2 23" xfId="94" xr:uid="{00000000-0005-0000-0000-00005E000000}"/>
    <cellStyle name="Normal 2 24" xfId="95" xr:uid="{00000000-0005-0000-0000-00005F000000}"/>
    <cellStyle name="Normal 2 25" xfId="96" xr:uid="{00000000-0005-0000-0000-000060000000}"/>
    <cellStyle name="Normal 2 26" xfId="97" xr:uid="{00000000-0005-0000-0000-000061000000}"/>
    <cellStyle name="Normal 2 27" xfId="98" xr:uid="{00000000-0005-0000-0000-000062000000}"/>
    <cellStyle name="Normal 2 28" xfId="99" xr:uid="{00000000-0005-0000-0000-000063000000}"/>
    <cellStyle name="Normal 2 29" xfId="100" xr:uid="{00000000-0005-0000-0000-000064000000}"/>
    <cellStyle name="Normal 2 3" xfId="101" xr:uid="{00000000-0005-0000-0000-000065000000}"/>
    <cellStyle name="Normal 2 30" xfId="102" xr:uid="{00000000-0005-0000-0000-000066000000}"/>
    <cellStyle name="Normal 2 31" xfId="103" xr:uid="{00000000-0005-0000-0000-000067000000}"/>
    <cellStyle name="Normal 2 32" xfId="104" xr:uid="{00000000-0005-0000-0000-000068000000}"/>
    <cellStyle name="Normal 2 33" xfId="105" xr:uid="{00000000-0005-0000-0000-000069000000}"/>
    <cellStyle name="Normal 2 34" xfId="106" xr:uid="{00000000-0005-0000-0000-00006A000000}"/>
    <cellStyle name="Normal 2 35" xfId="107" xr:uid="{00000000-0005-0000-0000-00006B000000}"/>
    <cellStyle name="Normal 2 36" xfId="108" xr:uid="{00000000-0005-0000-0000-00006C000000}"/>
    <cellStyle name="Normal 2 37" xfId="109" xr:uid="{00000000-0005-0000-0000-00006D000000}"/>
    <cellStyle name="Normal 2 38" xfId="110" xr:uid="{00000000-0005-0000-0000-00006E000000}"/>
    <cellStyle name="Normal 2 39" xfId="111" xr:uid="{00000000-0005-0000-0000-00006F000000}"/>
    <cellStyle name="Normal 2 4" xfId="112" xr:uid="{00000000-0005-0000-0000-000070000000}"/>
    <cellStyle name="Normal 2 40" xfId="113" xr:uid="{00000000-0005-0000-0000-000071000000}"/>
    <cellStyle name="Normal 2 41" xfId="114" xr:uid="{00000000-0005-0000-0000-000072000000}"/>
    <cellStyle name="Normal 2 42" xfId="115" xr:uid="{00000000-0005-0000-0000-000073000000}"/>
    <cellStyle name="Normal 2 43" xfId="116" xr:uid="{00000000-0005-0000-0000-000074000000}"/>
    <cellStyle name="Normal 2 44" xfId="117" xr:uid="{00000000-0005-0000-0000-000075000000}"/>
    <cellStyle name="Normal 2 45" xfId="118" xr:uid="{00000000-0005-0000-0000-000076000000}"/>
    <cellStyle name="Normal 2 46" xfId="119" xr:uid="{00000000-0005-0000-0000-000077000000}"/>
    <cellStyle name="Normal 2 47" xfId="120" xr:uid="{00000000-0005-0000-0000-000078000000}"/>
    <cellStyle name="Normal 2 48" xfId="121" xr:uid="{00000000-0005-0000-0000-000079000000}"/>
    <cellStyle name="Normal 2 49" xfId="122" xr:uid="{00000000-0005-0000-0000-00007A000000}"/>
    <cellStyle name="Normal 2 5" xfId="123" xr:uid="{00000000-0005-0000-0000-00007B000000}"/>
    <cellStyle name="Normal 2 50" xfId="124" xr:uid="{00000000-0005-0000-0000-00007C000000}"/>
    <cellStyle name="Normal 2 51" xfId="125" xr:uid="{00000000-0005-0000-0000-00007D000000}"/>
    <cellStyle name="Normal 2 6" xfId="126" xr:uid="{00000000-0005-0000-0000-00007E000000}"/>
    <cellStyle name="Normal 2 7" xfId="127" xr:uid="{00000000-0005-0000-0000-00007F000000}"/>
    <cellStyle name="Normal 2 8" xfId="128" xr:uid="{00000000-0005-0000-0000-000080000000}"/>
    <cellStyle name="Normal 2 9" xfId="129" xr:uid="{00000000-0005-0000-0000-000081000000}"/>
    <cellStyle name="Normal 20" xfId="130" xr:uid="{00000000-0005-0000-0000-000082000000}"/>
    <cellStyle name="Normal 21" xfId="131" xr:uid="{00000000-0005-0000-0000-000083000000}"/>
    <cellStyle name="Normal 22" xfId="132" xr:uid="{00000000-0005-0000-0000-000084000000}"/>
    <cellStyle name="Normal 23" xfId="133" xr:uid="{00000000-0005-0000-0000-000085000000}"/>
    <cellStyle name="Normal 24" xfId="134" xr:uid="{00000000-0005-0000-0000-000086000000}"/>
    <cellStyle name="Normal 25" xfId="135" xr:uid="{00000000-0005-0000-0000-000087000000}"/>
    <cellStyle name="Normal 26" xfId="136" xr:uid="{00000000-0005-0000-0000-000088000000}"/>
    <cellStyle name="Normal 27" xfId="137" xr:uid="{00000000-0005-0000-0000-000089000000}"/>
    <cellStyle name="Normal 28" xfId="138" xr:uid="{00000000-0005-0000-0000-00008A000000}"/>
    <cellStyle name="Normal 29" xfId="139" xr:uid="{00000000-0005-0000-0000-00008B000000}"/>
    <cellStyle name="Normal 3" xfId="140" xr:uid="{00000000-0005-0000-0000-00008C000000}"/>
    <cellStyle name="Normal 3 10" xfId="141" xr:uid="{00000000-0005-0000-0000-00008D000000}"/>
    <cellStyle name="Normal 3 2" xfId="142" xr:uid="{00000000-0005-0000-0000-00008E000000}"/>
    <cellStyle name="Normal 3 3" xfId="143" xr:uid="{00000000-0005-0000-0000-00008F000000}"/>
    <cellStyle name="Normal 3 4" xfId="144" xr:uid="{00000000-0005-0000-0000-000090000000}"/>
    <cellStyle name="Normal 3 5" xfId="145" xr:uid="{00000000-0005-0000-0000-000091000000}"/>
    <cellStyle name="Normal 3 6" xfId="146" xr:uid="{00000000-0005-0000-0000-000092000000}"/>
    <cellStyle name="Normal 3 7" xfId="147" xr:uid="{00000000-0005-0000-0000-000093000000}"/>
    <cellStyle name="Normal 3 8" xfId="148" xr:uid="{00000000-0005-0000-0000-000094000000}"/>
    <cellStyle name="Normal 3 9" xfId="149" xr:uid="{00000000-0005-0000-0000-000095000000}"/>
    <cellStyle name="Normal 30" xfId="150" xr:uid="{00000000-0005-0000-0000-000096000000}"/>
    <cellStyle name="Normal 31" xfId="151" xr:uid="{00000000-0005-0000-0000-000097000000}"/>
    <cellStyle name="Normal 32" xfId="152" xr:uid="{00000000-0005-0000-0000-000098000000}"/>
    <cellStyle name="Normal 33" xfId="153" xr:uid="{00000000-0005-0000-0000-000099000000}"/>
    <cellStyle name="Normal 34" xfId="154" xr:uid="{00000000-0005-0000-0000-00009A000000}"/>
    <cellStyle name="Normal 35" xfId="155" xr:uid="{00000000-0005-0000-0000-00009B000000}"/>
    <cellStyle name="Normal 36" xfId="156" xr:uid="{00000000-0005-0000-0000-00009C000000}"/>
    <cellStyle name="Normal 37" xfId="157" xr:uid="{00000000-0005-0000-0000-00009D000000}"/>
    <cellStyle name="Normal 38" xfId="158" xr:uid="{00000000-0005-0000-0000-00009E000000}"/>
    <cellStyle name="Normal 39" xfId="159" xr:uid="{00000000-0005-0000-0000-00009F000000}"/>
    <cellStyle name="Normal 4" xfId="160" xr:uid="{00000000-0005-0000-0000-0000A0000000}"/>
    <cellStyle name="Normal 40" xfId="161" xr:uid="{00000000-0005-0000-0000-0000A1000000}"/>
    <cellStyle name="Normal 41" xfId="162" xr:uid="{00000000-0005-0000-0000-0000A2000000}"/>
    <cellStyle name="Normal 42" xfId="163" xr:uid="{00000000-0005-0000-0000-0000A3000000}"/>
    <cellStyle name="Normal 43" xfId="164" xr:uid="{00000000-0005-0000-0000-0000A4000000}"/>
    <cellStyle name="Normal 44" xfId="165" xr:uid="{00000000-0005-0000-0000-0000A5000000}"/>
    <cellStyle name="Normal 45" xfId="166" xr:uid="{00000000-0005-0000-0000-0000A6000000}"/>
    <cellStyle name="Normal 46" xfId="167" xr:uid="{00000000-0005-0000-0000-0000A7000000}"/>
    <cellStyle name="Normal 47" xfId="168" xr:uid="{00000000-0005-0000-0000-0000A8000000}"/>
    <cellStyle name="Normal 48" xfId="169" xr:uid="{00000000-0005-0000-0000-0000A9000000}"/>
    <cellStyle name="Normal 49" xfId="170" xr:uid="{00000000-0005-0000-0000-0000AA000000}"/>
    <cellStyle name="Normal 5" xfId="171" xr:uid="{00000000-0005-0000-0000-0000AB000000}"/>
    <cellStyle name="Normal 50" xfId="172" xr:uid="{00000000-0005-0000-0000-0000AC000000}"/>
    <cellStyle name="Normal 51" xfId="173" xr:uid="{00000000-0005-0000-0000-0000AD000000}"/>
    <cellStyle name="Normal 52" xfId="174" xr:uid="{00000000-0005-0000-0000-0000AE000000}"/>
    <cellStyle name="Normal 53" xfId="175" xr:uid="{00000000-0005-0000-0000-0000AF000000}"/>
    <cellStyle name="Normal 54" xfId="176" xr:uid="{00000000-0005-0000-0000-0000B0000000}"/>
    <cellStyle name="Normal 55" xfId="177" xr:uid="{00000000-0005-0000-0000-0000B1000000}"/>
    <cellStyle name="Normal 56" xfId="178" xr:uid="{00000000-0005-0000-0000-0000B2000000}"/>
    <cellStyle name="Normal 57" xfId="179" xr:uid="{00000000-0005-0000-0000-0000B3000000}"/>
    <cellStyle name="Normal 58" xfId="180" xr:uid="{00000000-0005-0000-0000-0000B4000000}"/>
    <cellStyle name="Normal 59" xfId="181" xr:uid="{00000000-0005-0000-0000-0000B5000000}"/>
    <cellStyle name="Normal 6" xfId="182" xr:uid="{00000000-0005-0000-0000-0000B6000000}"/>
    <cellStyle name="Normal 60" xfId="183" xr:uid="{00000000-0005-0000-0000-0000B7000000}"/>
    <cellStyle name="Normal 61" xfId="184" xr:uid="{00000000-0005-0000-0000-0000B8000000}"/>
    <cellStyle name="Normal 62" xfId="185" xr:uid="{00000000-0005-0000-0000-0000B9000000}"/>
    <cellStyle name="Normal 63" xfId="186" xr:uid="{00000000-0005-0000-0000-0000BA000000}"/>
    <cellStyle name="Normal 64" xfId="187" xr:uid="{00000000-0005-0000-0000-0000BB000000}"/>
    <cellStyle name="Normal 65" xfId="188" xr:uid="{00000000-0005-0000-0000-0000BC000000}"/>
    <cellStyle name="Normal 66" xfId="189" xr:uid="{00000000-0005-0000-0000-0000BD000000}"/>
    <cellStyle name="Normal 67" xfId="190" xr:uid="{00000000-0005-0000-0000-0000BE000000}"/>
    <cellStyle name="Normal 68" xfId="191" xr:uid="{00000000-0005-0000-0000-0000BF000000}"/>
    <cellStyle name="Normal 69" xfId="192" xr:uid="{00000000-0005-0000-0000-0000C0000000}"/>
    <cellStyle name="Normal 7" xfId="193" xr:uid="{00000000-0005-0000-0000-0000C1000000}"/>
    <cellStyle name="Normal 70" xfId="194" xr:uid="{00000000-0005-0000-0000-0000C2000000}"/>
    <cellStyle name="Normal 71" xfId="195" xr:uid="{00000000-0005-0000-0000-0000C3000000}"/>
    <cellStyle name="Normal 72" xfId="196" xr:uid="{00000000-0005-0000-0000-0000C4000000}"/>
    <cellStyle name="Normal 73" xfId="197" xr:uid="{00000000-0005-0000-0000-0000C5000000}"/>
    <cellStyle name="Normal 74" xfId="198" xr:uid="{00000000-0005-0000-0000-0000C6000000}"/>
    <cellStyle name="Normal 75" xfId="199" xr:uid="{00000000-0005-0000-0000-0000C7000000}"/>
    <cellStyle name="Normal 76" xfId="200" xr:uid="{00000000-0005-0000-0000-0000C8000000}"/>
    <cellStyle name="Normal 76 2" xfId="201" xr:uid="{00000000-0005-0000-0000-0000C9000000}"/>
    <cellStyle name="Normal 77" xfId="202" xr:uid="{00000000-0005-0000-0000-0000CA000000}"/>
    <cellStyle name="Normal 78" xfId="203" xr:uid="{00000000-0005-0000-0000-0000CB000000}"/>
    <cellStyle name="Normal 79" xfId="204" xr:uid="{00000000-0005-0000-0000-0000CC000000}"/>
    <cellStyle name="Normal 8" xfId="205" xr:uid="{00000000-0005-0000-0000-0000CD000000}"/>
    <cellStyle name="Normal 80" xfId="206" xr:uid="{00000000-0005-0000-0000-0000CE000000}"/>
    <cellStyle name="Normal 81" xfId="207" xr:uid="{00000000-0005-0000-0000-0000CF000000}"/>
    <cellStyle name="Normal 82" xfId="208" xr:uid="{00000000-0005-0000-0000-0000D0000000}"/>
    <cellStyle name="Normal 83" xfId="209" xr:uid="{00000000-0005-0000-0000-0000D1000000}"/>
    <cellStyle name="Normal 84" xfId="210" xr:uid="{00000000-0005-0000-0000-0000D2000000}"/>
    <cellStyle name="Normal 85" xfId="211" xr:uid="{00000000-0005-0000-0000-0000D3000000}"/>
    <cellStyle name="Normal 86" xfId="212" xr:uid="{00000000-0005-0000-0000-0000D4000000}"/>
    <cellStyle name="Normal 87" xfId="213" xr:uid="{00000000-0005-0000-0000-0000D5000000}"/>
    <cellStyle name="Normal 88" xfId="214" xr:uid="{00000000-0005-0000-0000-0000D6000000}"/>
    <cellStyle name="Normal 89" xfId="215" xr:uid="{00000000-0005-0000-0000-0000D7000000}"/>
    <cellStyle name="Normal 9" xfId="216" xr:uid="{00000000-0005-0000-0000-0000D8000000}"/>
    <cellStyle name="Normal 90" xfId="217" xr:uid="{00000000-0005-0000-0000-0000D9000000}"/>
    <cellStyle name="Normal 91" xfId="218" xr:uid="{00000000-0005-0000-0000-0000DA000000}"/>
    <cellStyle name="Normal 92" xfId="219" xr:uid="{00000000-0005-0000-0000-0000DB000000}"/>
    <cellStyle name="Normal 93" xfId="220" xr:uid="{00000000-0005-0000-0000-0000DC000000}"/>
    <cellStyle name="Normal 94" xfId="221" xr:uid="{00000000-0005-0000-0000-0000DD000000}"/>
    <cellStyle name="Normal 95" xfId="222" xr:uid="{00000000-0005-0000-0000-0000DE000000}"/>
    <cellStyle name="Normal 96" xfId="223" xr:uid="{00000000-0005-0000-0000-0000DF000000}"/>
    <cellStyle name="Normal 97" xfId="224" xr:uid="{00000000-0005-0000-0000-0000E0000000}"/>
    <cellStyle name="Normal 98" xfId="225" xr:uid="{00000000-0005-0000-0000-0000E1000000}"/>
    <cellStyle name="Normal 99" xfId="226" xr:uid="{00000000-0005-0000-0000-0000E2000000}"/>
    <cellStyle name="Porcentaje" xfId="1" builtinId="5"/>
    <cellStyle name="Porcentaje 2" xfId="227" xr:uid="{00000000-0005-0000-0000-0000E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BCRA">
  <a:themeElements>
    <a:clrScheme name="BCR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8215C"/>
      </a:accent1>
      <a:accent2>
        <a:srgbClr val="8D001C"/>
      </a:accent2>
      <a:accent3>
        <a:srgbClr val="797E01"/>
      </a:accent3>
      <a:accent4>
        <a:srgbClr val="FF8500"/>
      </a:accent4>
      <a:accent5>
        <a:srgbClr val="F20017"/>
      </a:accent5>
      <a:accent6>
        <a:srgbClr val="999999"/>
      </a:accent6>
      <a:hlink>
        <a:srgbClr val="05215C"/>
      </a:hlink>
      <a:folHlink>
        <a:srgbClr val="ACAEC8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0EBBD-30D0-4363-A00E-32B53957960E}">
  <sheetPr>
    <tabColor theme="3"/>
    <pageSetUpPr fitToPage="1"/>
  </sheetPr>
  <dimension ref="A1:P118"/>
  <sheetViews>
    <sheetView showGridLines="0" tabSelected="1" zoomScale="75" zoomScaleNormal="85" zoomScaleSheetLayoutView="100" workbookViewId="0">
      <pane xSplit="1" ySplit="1" topLeftCell="B2" activePane="bottomRight" state="frozen"/>
      <selection activeCell="E4" sqref="E4:E5"/>
      <selection pane="topRight" activeCell="E4" sqref="E4:E5"/>
      <selection pane="bottomLeft" activeCell="E4" sqref="E4:E5"/>
      <selection pane="bottomRight" activeCell="A7" sqref="A7"/>
    </sheetView>
  </sheetViews>
  <sheetFormatPr baseColWidth="10" defaultColWidth="11.3984375" defaultRowHeight="16" x14ac:dyDescent="0.5"/>
  <cols>
    <col min="1" max="1" width="64.796875" style="2" customWidth="1"/>
    <col min="2" max="11" width="15.59765625" style="1" customWidth="1"/>
    <col min="12" max="12" width="15.59765625" style="2" customWidth="1"/>
    <col min="13" max="14" width="11.3984375" style="6"/>
    <col min="15" max="16" width="11.3984375" style="7"/>
    <col min="17" max="16384" width="11.3984375" style="6"/>
  </cols>
  <sheetData>
    <row r="1" spans="1:12" s="2" customFormat="1" ht="14.25" customHeight="1" x14ac:dyDescent="0.5">
      <c r="A1" s="26" t="s">
        <v>110</v>
      </c>
      <c r="B1" s="27"/>
      <c r="C1" s="1"/>
      <c r="D1" s="1"/>
      <c r="E1" s="1"/>
      <c r="F1" s="1"/>
      <c r="G1" s="1"/>
      <c r="H1" s="1"/>
      <c r="I1" s="1"/>
      <c r="J1" s="1"/>
      <c r="K1" s="1"/>
    </row>
    <row r="2" spans="1:12" s="2" customFormat="1" ht="8.25" customHeight="1" x14ac:dyDescent="0.5"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 s="3" customFormat="1" ht="23.25" customHeight="1" x14ac:dyDescent="0.5">
      <c r="A3" s="119" t="s">
        <v>8</v>
      </c>
      <c r="B3" s="113" t="s">
        <v>9</v>
      </c>
      <c r="C3" s="113"/>
      <c r="D3" s="113"/>
      <c r="E3" s="113"/>
      <c r="F3" s="114"/>
      <c r="G3" s="113" t="s">
        <v>139</v>
      </c>
      <c r="H3" s="113"/>
      <c r="I3" s="113"/>
      <c r="J3" s="114"/>
      <c r="K3" s="113" t="s">
        <v>117</v>
      </c>
      <c r="L3" s="113"/>
    </row>
    <row r="4" spans="1:12" s="3" customFormat="1" ht="23.25" customHeight="1" x14ac:dyDescent="0.5">
      <c r="A4" s="119"/>
      <c r="B4" s="112">
        <v>46022</v>
      </c>
      <c r="C4" s="118">
        <v>45991</v>
      </c>
      <c r="D4" s="118">
        <v>45961</v>
      </c>
      <c r="E4" s="118">
        <v>45657</v>
      </c>
      <c r="F4" s="115">
        <v>45657</v>
      </c>
      <c r="G4" s="116" t="s">
        <v>10</v>
      </c>
      <c r="H4" s="117"/>
      <c r="I4" s="113" t="s">
        <v>11</v>
      </c>
      <c r="J4" s="114"/>
      <c r="K4" s="112">
        <v>46022</v>
      </c>
      <c r="L4" s="118">
        <v>45657</v>
      </c>
    </row>
    <row r="5" spans="1:12" s="3" customFormat="1" ht="23.25" customHeight="1" x14ac:dyDescent="0.5">
      <c r="A5" s="119"/>
      <c r="B5" s="112"/>
      <c r="C5" s="118"/>
      <c r="D5" s="118"/>
      <c r="E5" s="118"/>
      <c r="F5" s="115"/>
      <c r="G5" s="28" t="s">
        <v>12</v>
      </c>
      <c r="H5" s="28" t="s">
        <v>13</v>
      </c>
      <c r="I5" s="28" t="s">
        <v>14</v>
      </c>
      <c r="J5" s="77" t="s">
        <v>15</v>
      </c>
      <c r="K5" s="112"/>
      <c r="L5" s="118"/>
    </row>
    <row r="6" spans="1:12" s="2" customFormat="1" ht="17.25" customHeight="1" x14ac:dyDescent="0.5">
      <c r="A6" s="111" t="s">
        <v>16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7" spans="1:12" ht="20.25" customHeight="1" x14ac:dyDescent="0.5">
      <c r="A7" s="29" t="s">
        <v>118</v>
      </c>
      <c r="B7" s="30">
        <v>133704330.35483867</v>
      </c>
      <c r="C7" s="30">
        <v>127568659.63333333</v>
      </c>
      <c r="D7" s="30">
        <v>125110969.25806451</v>
      </c>
      <c r="E7" s="30">
        <v>96701830.258064508</v>
      </c>
      <c r="F7" s="30">
        <v>96701830.258064508</v>
      </c>
      <c r="G7" s="79">
        <v>4.8097007048133245E-2</v>
      </c>
      <c r="H7" s="79">
        <v>-1.3917328986666533E-2</v>
      </c>
      <c r="I7" s="79">
        <v>0.38264529221450094</v>
      </c>
      <c r="J7" s="79">
        <v>4.0264184974968975E-2</v>
      </c>
      <c r="K7" s="80">
        <v>0.13441287864550891</v>
      </c>
      <c r="L7" s="80">
        <v>0.133310341220019</v>
      </c>
    </row>
    <row r="8" spans="1:12" ht="17.25" customHeight="1" x14ac:dyDescent="0.5">
      <c r="A8" s="31" t="s">
        <v>17</v>
      </c>
      <c r="B8" s="32">
        <v>104448234.61290319</v>
      </c>
      <c r="C8" s="32">
        <v>96751566.599999994</v>
      </c>
      <c r="D8" s="32">
        <v>95169774.870967746</v>
      </c>
      <c r="E8" s="32">
        <v>74789559.612903222</v>
      </c>
      <c r="F8" s="32">
        <v>74789559.612903222</v>
      </c>
      <c r="G8" s="81">
        <v>7.9550836057503238E-2</v>
      </c>
      <c r="H8" s="81">
        <v>6.1365256978740401E-3</v>
      </c>
      <c r="I8" s="81">
        <v>0.39656170130574009</v>
      </c>
      <c r="J8" s="81">
        <v>5.0734507365384429E-2</v>
      </c>
      <c r="K8" s="82">
        <v>0.10421844567202512</v>
      </c>
      <c r="L8" s="82">
        <v>0.10229490025929917</v>
      </c>
    </row>
    <row r="9" spans="1:12" ht="17.25" customHeight="1" x14ac:dyDescent="0.5">
      <c r="A9" s="33" t="s">
        <v>18</v>
      </c>
      <c r="B9" s="34">
        <v>49982127.612903222</v>
      </c>
      <c r="C9" s="34">
        <v>43346169.233333327</v>
      </c>
      <c r="D9" s="34">
        <v>43333207.806451611</v>
      </c>
      <c r="E9" s="34">
        <v>37290426.548387103</v>
      </c>
      <c r="F9" s="34">
        <v>37290426.548387103</v>
      </c>
      <c r="G9" s="79">
        <v>0.15309215316925462</v>
      </c>
      <c r="H9" s="79">
        <v>2.4283468964056087E-2</v>
      </c>
      <c r="I9" s="79">
        <v>0.3403474360382468</v>
      </c>
      <c r="J9" s="79">
        <v>8.440444548452497E-3</v>
      </c>
      <c r="K9" s="80">
        <v>4.8005435171762909E-2</v>
      </c>
      <c r="L9" s="80">
        <v>4.9217235854971252E-2</v>
      </c>
    </row>
    <row r="10" spans="1:12" ht="16.5" customHeight="1" x14ac:dyDescent="0.5">
      <c r="A10" s="35" t="s">
        <v>119</v>
      </c>
      <c r="B10" s="32">
        <v>35011735.578903221</v>
      </c>
      <c r="C10" s="32">
        <v>30746870.808333326</v>
      </c>
      <c r="D10" s="32">
        <v>31093672.815451611</v>
      </c>
      <c r="E10" s="32">
        <v>27369453.383387104</v>
      </c>
      <c r="F10" s="32">
        <v>27369453.383387104</v>
      </c>
      <c r="G10" s="81">
        <v>0.13870890462823904</v>
      </c>
      <c r="H10" s="81">
        <v>9.8840962572224189E-3</v>
      </c>
      <c r="I10" s="81">
        <v>0.27922670169784536</v>
      </c>
      <c r="J10" s="81">
        <v>-3.7545110280186256E-2</v>
      </c>
      <c r="K10" s="82">
        <v>3.3607489793419432E-2</v>
      </c>
      <c r="L10" s="82">
        <v>3.6037705204681608E-2</v>
      </c>
    </row>
    <row r="11" spans="1:12" ht="17.25" customHeight="1" x14ac:dyDescent="0.5">
      <c r="A11" s="36" t="s">
        <v>19</v>
      </c>
      <c r="B11" s="34">
        <v>14970392.034</v>
      </c>
      <c r="C11" s="34">
        <v>12599298.425000001</v>
      </c>
      <c r="D11" s="34">
        <v>12239534.991</v>
      </c>
      <c r="E11" s="34">
        <v>9920973.1649999991</v>
      </c>
      <c r="F11" s="34">
        <v>9920973.1649999991</v>
      </c>
      <c r="G11" s="79">
        <v>0.18819251112388824</v>
      </c>
      <c r="H11" s="79">
        <v>0.15473122582384846</v>
      </c>
      <c r="I11" s="79">
        <v>0.50896406884898582</v>
      </c>
      <c r="J11" s="79">
        <v>0.13530294868582948</v>
      </c>
      <c r="K11" s="80">
        <v>1.5450540729857631E-2</v>
      </c>
      <c r="L11" s="80">
        <v>1.4042513551186481E-2</v>
      </c>
    </row>
    <row r="12" spans="1:12" ht="17.25" customHeight="1" x14ac:dyDescent="0.5">
      <c r="A12" s="37" t="s">
        <v>59</v>
      </c>
      <c r="B12" s="32">
        <v>54466107</v>
      </c>
      <c r="C12" s="32">
        <v>53405397.366666667</v>
      </c>
      <c r="D12" s="32">
        <v>51836567.064516127</v>
      </c>
      <c r="E12" s="32">
        <v>37499133.064516135</v>
      </c>
      <c r="F12" s="32">
        <v>37499133.064516135</v>
      </c>
      <c r="G12" s="81">
        <v>1.9861468795949522E-2</v>
      </c>
      <c r="H12" s="81">
        <v>-8.8593615866791042E-3</v>
      </c>
      <c r="I12" s="81">
        <v>0.45246309844797472</v>
      </c>
      <c r="J12" s="81">
        <v>9.2793176833668722E-2</v>
      </c>
      <c r="K12" s="82">
        <v>5.6213010500262214E-2</v>
      </c>
      <c r="L12" s="82">
        <v>5.3077664404327915E-2</v>
      </c>
    </row>
    <row r="13" spans="1:12" ht="17.25" customHeight="1" x14ac:dyDescent="0.5">
      <c r="A13" s="36" t="s">
        <v>20</v>
      </c>
      <c r="B13" s="34">
        <v>52838991.483870968</v>
      </c>
      <c r="C13" s="34">
        <v>51785699.100000001</v>
      </c>
      <c r="D13" s="34">
        <v>50354943</v>
      </c>
      <c r="E13" s="34">
        <v>36408143.903225809</v>
      </c>
      <c r="F13" s="34">
        <v>36408143.903225809</v>
      </c>
      <c r="G13" s="79">
        <v>2.0339445101185571E-2</v>
      </c>
      <c r="H13" s="79">
        <v>-8.3948458119265101E-3</v>
      </c>
      <c r="I13" s="79">
        <v>0.45129594148822738</v>
      </c>
      <c r="J13" s="79">
        <v>9.1915040126947067E-2</v>
      </c>
      <c r="K13" s="80">
        <v>5.4533708148190294E-2</v>
      </c>
      <c r="L13" s="80">
        <v>5.1533437862554279E-2</v>
      </c>
    </row>
    <row r="14" spans="1:12" ht="17.25" customHeight="1" x14ac:dyDescent="0.5">
      <c r="A14" s="38" t="s">
        <v>65</v>
      </c>
      <c r="B14" s="32">
        <v>52140558.243838705</v>
      </c>
      <c r="C14" s="32">
        <v>50552139.813133337</v>
      </c>
      <c r="D14" s="32">
        <v>49124963.837161288</v>
      </c>
      <c r="E14" s="32">
        <v>35567661.522225812</v>
      </c>
      <c r="F14" s="32">
        <v>35567661.522225812</v>
      </c>
      <c r="G14" s="81">
        <v>3.1421388621272639E-2</v>
      </c>
      <c r="H14" s="81">
        <v>2.3750135380171677E-3</v>
      </c>
      <c r="I14" s="81">
        <v>0.46595407210723394</v>
      </c>
      <c r="J14" s="81">
        <v>0.10294341333842705</v>
      </c>
      <c r="K14" s="82">
        <v>5.381287390432437E-2</v>
      </c>
      <c r="L14" s="82">
        <v>5.0343787913055001E-2</v>
      </c>
    </row>
    <row r="15" spans="1:12" s="7" customFormat="1" ht="17.25" customHeight="1" x14ac:dyDescent="0.5">
      <c r="A15" s="39" t="s">
        <v>135</v>
      </c>
      <c r="B15" s="34">
        <v>698433.2400322631</v>
      </c>
      <c r="C15" s="34">
        <v>186584.92499999999</v>
      </c>
      <c r="D15" s="34">
        <v>218624.71299999999</v>
      </c>
      <c r="E15" s="34">
        <v>840482.38100000005</v>
      </c>
      <c r="F15" s="34">
        <v>840482.38100000005</v>
      </c>
      <c r="G15" s="79">
        <v>2.7432458170576384</v>
      </c>
      <c r="H15" s="79">
        <v>0.21051449901370778</v>
      </c>
      <c r="I15" s="79">
        <v>-0.16900906453116582</v>
      </c>
      <c r="J15" s="79">
        <v>-0.37478533860080954</v>
      </c>
      <c r="K15" s="80">
        <v>2.3986283280941426E-4</v>
      </c>
      <c r="L15" s="80">
        <v>1.189649949499282E-3</v>
      </c>
    </row>
    <row r="16" spans="1:12" s="7" customFormat="1" ht="17.25" customHeight="1" x14ac:dyDescent="0.5">
      <c r="A16" s="40" t="s">
        <v>21</v>
      </c>
      <c r="B16" s="32">
        <v>73309.794999999998</v>
      </c>
      <c r="C16" s="32">
        <v>60678.103999999999</v>
      </c>
      <c r="D16" s="32">
        <v>68923.168999999994</v>
      </c>
      <c r="E16" s="32">
        <v>223399.04800000001</v>
      </c>
      <c r="F16" s="32">
        <v>223399.04800000001</v>
      </c>
      <c r="G16" s="81">
        <v>0.20817544002363686</v>
      </c>
      <c r="H16" s="81">
        <v>0.17415140543946617</v>
      </c>
      <c r="I16" s="81">
        <v>-0.67184374483099862</v>
      </c>
      <c r="J16" s="81">
        <v>-0.75310428404882612</v>
      </c>
      <c r="K16" s="82">
        <v>7.5661076274591657E-5</v>
      </c>
      <c r="L16" s="82">
        <v>3.1620730211522145E-4</v>
      </c>
    </row>
    <row r="17" spans="1:12" s="7" customFormat="1" ht="17.25" customHeight="1" x14ac:dyDescent="0.5">
      <c r="A17" s="41" t="s">
        <v>22</v>
      </c>
      <c r="B17" s="34">
        <v>159098.94099999999</v>
      </c>
      <c r="C17" s="34">
        <v>125906.821</v>
      </c>
      <c r="D17" s="34">
        <v>149701.54399999999</v>
      </c>
      <c r="E17" s="34">
        <v>617083.33299999998</v>
      </c>
      <c r="F17" s="34">
        <v>617083.33299999998</v>
      </c>
      <c r="G17" s="79">
        <v>0.2636244782957391</v>
      </c>
      <c r="H17" s="79">
        <v>0.22803891553169375</v>
      </c>
      <c r="I17" s="79">
        <v>-0.74217592261562504</v>
      </c>
      <c r="J17" s="79">
        <v>-0.80602027487642047</v>
      </c>
      <c r="K17" s="80">
        <v>1.6420175653482263E-4</v>
      </c>
      <c r="L17" s="80">
        <v>8.7344264738406041E-4</v>
      </c>
    </row>
    <row r="18" spans="1:12" s="7" customFormat="1" ht="17.25" hidden="1" customHeight="1" x14ac:dyDescent="0.5">
      <c r="A18" s="38" t="s">
        <v>66</v>
      </c>
      <c r="B18" s="32">
        <v>466024.50403225812</v>
      </c>
      <c r="C18" s="32">
        <v>1046974.3618666666</v>
      </c>
      <c r="D18" s="32">
        <v>1011354.4498387098</v>
      </c>
      <c r="E18" s="32">
        <v>0</v>
      </c>
      <c r="F18" s="32">
        <v>0</v>
      </c>
      <c r="G18" s="81" t="s">
        <v>33</v>
      </c>
      <c r="H18" s="81" t="s">
        <v>33</v>
      </c>
      <c r="I18" s="81" t="s">
        <v>33</v>
      </c>
      <c r="J18" s="81" t="s">
        <v>33</v>
      </c>
      <c r="K18" s="82">
        <v>4.8097141105650927E-4</v>
      </c>
      <c r="L18" s="82">
        <v>0</v>
      </c>
    </row>
    <row r="19" spans="1:12" s="7" customFormat="1" ht="17.25" customHeight="1" x14ac:dyDescent="0.5">
      <c r="A19" s="36" t="s">
        <v>23</v>
      </c>
      <c r="B19" s="34">
        <v>1627115.516129032</v>
      </c>
      <c r="C19" s="34">
        <v>1619698.2666666671</v>
      </c>
      <c r="D19" s="34">
        <v>1481624.064516129</v>
      </c>
      <c r="E19" s="34">
        <v>1090989.1612903229</v>
      </c>
      <c r="F19" s="34">
        <v>1090989.1612903229</v>
      </c>
      <c r="G19" s="79">
        <v>4.579401988019427E-3</v>
      </c>
      <c r="H19" s="79">
        <v>-2.3711062445785913E-2</v>
      </c>
      <c r="I19" s="79">
        <v>0.4914130899381508</v>
      </c>
      <c r="J19" s="79">
        <v>0.12209807620335034</v>
      </c>
      <c r="K19" s="80">
        <v>1.6793023520719197E-3</v>
      </c>
      <c r="L19" s="80">
        <v>1.54422654177363E-3</v>
      </c>
    </row>
    <row r="20" spans="1:12" s="7" customFormat="1" ht="17.25" customHeight="1" x14ac:dyDescent="0.5">
      <c r="A20" s="37" t="s">
        <v>120</v>
      </c>
      <c r="B20" s="32">
        <v>29256095.74193548</v>
      </c>
      <c r="C20" s="32">
        <v>30817093.033333339</v>
      </c>
      <c r="D20" s="32">
        <v>29941194.38709677</v>
      </c>
      <c r="E20" s="32">
        <v>21912270.64516129</v>
      </c>
      <c r="F20" s="32">
        <v>21912270.64516129</v>
      </c>
      <c r="G20" s="81">
        <v>-5.065361907138366E-2</v>
      </c>
      <c r="H20" s="81">
        <v>-7.7388638694395273E-2</v>
      </c>
      <c r="I20" s="81">
        <v>0.3351466954610598</v>
      </c>
      <c r="J20" s="81">
        <v>4.5275507728343989E-3</v>
      </c>
      <c r="K20" s="82">
        <v>3.0194432973483783E-2</v>
      </c>
      <c r="L20" s="82">
        <v>3.1015440960719825E-2</v>
      </c>
    </row>
    <row r="21" spans="1:12" s="7" customFormat="1" ht="20.25" customHeight="1" x14ac:dyDescent="0.5">
      <c r="A21" s="29" t="s">
        <v>24</v>
      </c>
      <c r="B21" s="30"/>
      <c r="C21" s="30"/>
      <c r="D21" s="30"/>
      <c r="E21" s="30"/>
      <c r="F21" s="30"/>
      <c r="G21" s="79"/>
      <c r="H21" s="79"/>
      <c r="I21" s="79" t="s">
        <v>132</v>
      </c>
      <c r="J21" s="79"/>
      <c r="K21" s="80"/>
      <c r="L21" s="80"/>
    </row>
    <row r="22" spans="1:12" s="7" customFormat="1" ht="17.25" customHeight="1" x14ac:dyDescent="0.5">
      <c r="A22" s="126" t="s">
        <v>140</v>
      </c>
      <c r="B22" s="32">
        <v>84674534.908329219</v>
      </c>
      <c r="C22" s="32">
        <v>77291787.611577362</v>
      </c>
      <c r="D22" s="32">
        <v>76361334.900639832</v>
      </c>
      <c r="E22" s="32">
        <v>63692861.99251464</v>
      </c>
      <c r="F22" s="32">
        <v>63692861.99251464</v>
      </c>
      <c r="G22" s="81">
        <v>9.5517874859528007E-2</v>
      </c>
      <c r="H22" s="81">
        <v>-2.5690760639022203E-3</v>
      </c>
      <c r="I22" s="81">
        <v>0.32941953398609103</v>
      </c>
      <c r="J22" s="81">
        <v>2.1859243223487645E-4</v>
      </c>
      <c r="K22" s="82">
        <v>8.3360721958753742E-2</v>
      </c>
      <c r="L22" s="82">
        <v>8.6218999812915878E-2</v>
      </c>
    </row>
    <row r="23" spans="1:12" s="7" customFormat="1" ht="17.25" customHeight="1" x14ac:dyDescent="0.5">
      <c r="A23" s="42" t="s">
        <v>25</v>
      </c>
      <c r="B23" s="34">
        <v>157404098.55349049</v>
      </c>
      <c r="C23" s="34">
        <v>149472527.71157739</v>
      </c>
      <c r="D23" s="34">
        <v>147075653.6103172</v>
      </c>
      <c r="E23" s="34">
        <v>113228733.12154689</v>
      </c>
      <c r="F23" s="34">
        <v>113228733.12154689</v>
      </c>
      <c r="G23" s="79">
        <v>5.3063736616657087E-2</v>
      </c>
      <c r="H23" s="79">
        <v>-2.0297802761291006E-3</v>
      </c>
      <c r="I23" s="79">
        <v>0.39014271567026149</v>
      </c>
      <c r="J23" s="79">
        <v>4.5905039606692677E-2</v>
      </c>
      <c r="K23" s="80">
        <v>0.16146660273975361</v>
      </c>
      <c r="L23" s="80">
        <v>0.15932331682887829</v>
      </c>
    </row>
    <row r="24" spans="1:12" s="7" customFormat="1" ht="17.25" customHeight="1" x14ac:dyDescent="0.5">
      <c r="A24" s="83" t="s">
        <v>26</v>
      </c>
      <c r="B24" s="32"/>
      <c r="C24" s="32"/>
      <c r="D24" s="32"/>
      <c r="E24" s="32"/>
      <c r="F24" s="32"/>
      <c r="G24" s="84"/>
      <c r="H24" s="81"/>
      <c r="I24" s="81" t="s">
        <v>132</v>
      </c>
      <c r="J24" s="81"/>
      <c r="K24" s="82"/>
      <c r="L24" s="82"/>
    </row>
    <row r="25" spans="1:12" s="7" customFormat="1" ht="17.25" customHeight="1" x14ac:dyDescent="0.5">
      <c r="A25" s="43" t="s">
        <v>27</v>
      </c>
      <c r="B25" s="34">
        <v>73066546.488974392</v>
      </c>
      <c r="C25" s="34">
        <v>64774240.44491069</v>
      </c>
      <c r="D25" s="34">
        <v>64868375.287736587</v>
      </c>
      <c r="E25" s="34">
        <v>53426673.347353347</v>
      </c>
      <c r="F25" s="34">
        <v>53426673.347353347</v>
      </c>
      <c r="G25" s="79">
        <v>0.1280185763214956</v>
      </c>
      <c r="H25" s="79">
        <v>1.5628191992066665E-2</v>
      </c>
      <c r="I25" s="79">
        <v>0.36760426788942047</v>
      </c>
      <c r="J25" s="79">
        <v>2.8947733099117245E-2</v>
      </c>
      <c r="K25" s="80">
        <v>7.1380427958594783E-2</v>
      </c>
      <c r="L25" s="80">
        <v>7.1687855461341154E-2</v>
      </c>
    </row>
    <row r="26" spans="1:12" s="7" customFormat="1" ht="20.25" customHeight="1" x14ac:dyDescent="0.5">
      <c r="A26" s="31" t="s">
        <v>133</v>
      </c>
      <c r="B26" s="32">
        <v>58096154.454974391</v>
      </c>
      <c r="C26" s="32">
        <v>52174942.019910693</v>
      </c>
      <c r="D26" s="32">
        <v>52628840.296736583</v>
      </c>
      <c r="E26" s="32">
        <v>43505700.182353348</v>
      </c>
      <c r="F26" s="32">
        <v>43505700.182353348</v>
      </c>
      <c r="G26" s="81">
        <v>0.11348766679614286</v>
      </c>
      <c r="H26" s="81">
        <v>-1.2625732580341387E-3</v>
      </c>
      <c r="I26" s="81">
        <v>0.335368795616791</v>
      </c>
      <c r="J26" s="81">
        <v>4.694652804559718E-3</v>
      </c>
      <c r="K26" s="82">
        <v>5.6925695078173161E-2</v>
      </c>
      <c r="L26" s="82">
        <v>5.840696402139519E-2</v>
      </c>
    </row>
    <row r="27" spans="1:12" s="7" customFormat="1" ht="17.25" customHeight="1" x14ac:dyDescent="0.5">
      <c r="A27" s="85" t="s">
        <v>28</v>
      </c>
      <c r="B27" s="86">
        <v>127532653.48897441</v>
      </c>
      <c r="C27" s="86">
        <v>118179637.81157739</v>
      </c>
      <c r="D27" s="86">
        <v>116704942.35225271</v>
      </c>
      <c r="E27" s="86">
        <v>90925806.411869481</v>
      </c>
      <c r="F27" s="86">
        <v>90925806.411869481</v>
      </c>
      <c r="G27" s="87">
        <v>7.9142362005790057E-2</v>
      </c>
      <c r="H27" s="87">
        <v>1.6265021697429827E-2</v>
      </c>
      <c r="I27" s="87">
        <v>0.40260129133511047</v>
      </c>
      <c r="J27" s="87">
        <v>5.5278528333642774E-2</v>
      </c>
      <c r="K27" s="88">
        <v>0.13063494007143875</v>
      </c>
      <c r="L27" s="88">
        <v>0.12775145617240338</v>
      </c>
    </row>
    <row r="28" spans="1:12" s="7" customFormat="1" ht="16.5" customHeight="1" x14ac:dyDescent="0.5">
      <c r="A28" s="83" t="s">
        <v>29</v>
      </c>
      <c r="B28" s="44">
        <v>88861828.419419348</v>
      </c>
      <c r="C28" s="44">
        <v>85378492.799666658</v>
      </c>
      <c r="D28" s="44">
        <v>83637680.774516121</v>
      </c>
      <c r="E28" s="44">
        <v>51427582.903290324</v>
      </c>
      <c r="F28" s="44">
        <v>51427582.903290324</v>
      </c>
      <c r="G28" s="81">
        <v>4.0798748086664505E-2</v>
      </c>
      <c r="H28" s="81">
        <v>1.1307250088089749E-2</v>
      </c>
      <c r="I28" s="81">
        <v>0.72790209850080267</v>
      </c>
      <c r="J28" s="81">
        <v>0.30002588395941188</v>
      </c>
      <c r="K28" s="82">
        <v>8.9493243393828803E-2</v>
      </c>
      <c r="L28" s="82">
        <v>7.0733098472059122E-2</v>
      </c>
    </row>
    <row r="29" spans="1:12" s="7" customFormat="1" ht="17.25" customHeight="1" x14ac:dyDescent="0.5">
      <c r="A29" s="89" t="s">
        <v>30</v>
      </c>
      <c r="B29" s="30">
        <v>87730711.741999999</v>
      </c>
      <c r="C29" s="30">
        <v>84282760.432999998</v>
      </c>
      <c r="D29" s="30">
        <v>82569433.709999993</v>
      </c>
      <c r="E29" s="30">
        <v>50936212.741999999</v>
      </c>
      <c r="F29" s="30">
        <v>50936212.741999999</v>
      </c>
      <c r="G29" s="79">
        <v>4.0909330582983516E-2</v>
      </c>
      <c r="H29" s="79">
        <v>1.1414985877362005E-2</v>
      </c>
      <c r="I29" s="79">
        <v>0.72236424773804786</v>
      </c>
      <c r="J29" s="79">
        <v>0.29585935777755723</v>
      </c>
      <c r="K29" s="80">
        <v>8.8325848160958648E-2</v>
      </c>
      <c r="L29" s="80">
        <v>7.0037594912699577E-2</v>
      </c>
    </row>
    <row r="30" spans="1:12" s="7" customFormat="1" ht="17.25" customHeight="1" x14ac:dyDescent="0.5">
      <c r="A30" s="35" t="s">
        <v>2</v>
      </c>
      <c r="B30" s="32">
        <v>9421164.0969999991</v>
      </c>
      <c r="C30" s="32">
        <v>8955648.0329999998</v>
      </c>
      <c r="D30" s="32">
        <v>8563483.4519999996</v>
      </c>
      <c r="E30" s="32">
        <v>4824630.6449999996</v>
      </c>
      <c r="F30" s="32">
        <v>4824630.6449999996</v>
      </c>
      <c r="G30" s="81">
        <v>5.1980165174497106E-2</v>
      </c>
      <c r="H30" s="81">
        <v>2.2354824072497337E-2</v>
      </c>
      <c r="I30" s="81">
        <v>0.95272235124643423</v>
      </c>
      <c r="J30" s="81">
        <v>0.46917444165906708</v>
      </c>
      <c r="K30" s="82">
        <v>9.7233311774853736E-3</v>
      </c>
      <c r="L30" s="82">
        <v>6.8289612405056915E-3</v>
      </c>
    </row>
    <row r="31" spans="1:12" s="7" customFormat="1" ht="17.25" customHeight="1" x14ac:dyDescent="0.5">
      <c r="A31" s="36" t="s">
        <v>3</v>
      </c>
      <c r="B31" s="34">
        <v>20341247.419</v>
      </c>
      <c r="C31" s="34">
        <v>19388708.432999998</v>
      </c>
      <c r="D31" s="34">
        <v>19187593.581</v>
      </c>
      <c r="E31" s="34">
        <v>15330144.645</v>
      </c>
      <c r="F31" s="34">
        <v>15330144.645</v>
      </c>
      <c r="G31" s="79">
        <v>4.9128542486035931E-2</v>
      </c>
      <c r="H31" s="79">
        <v>2.3519246695505869E-2</v>
      </c>
      <c r="I31" s="79">
        <v>0.32687902756575715</v>
      </c>
      <c r="J31" s="79">
        <v>-1.6928145321206678E-3</v>
      </c>
      <c r="K31" s="80">
        <v>2.0141700811060922E-2</v>
      </c>
      <c r="L31" s="80">
        <v>2.0823031543060928E-2</v>
      </c>
    </row>
    <row r="32" spans="1:12" s="7" customFormat="1" ht="17.25" customHeight="1" x14ac:dyDescent="0.5">
      <c r="A32" s="35" t="s">
        <v>4</v>
      </c>
      <c r="B32" s="32">
        <v>6319285.0970000001</v>
      </c>
      <c r="C32" s="32">
        <v>5995896.9000000004</v>
      </c>
      <c r="D32" s="32">
        <v>5552415.7740000002</v>
      </c>
      <c r="E32" s="32">
        <v>1660067.1610000001</v>
      </c>
      <c r="F32" s="32">
        <v>1660067.1610000001</v>
      </c>
      <c r="G32" s="81">
        <v>5.3934916225794272E-2</v>
      </c>
      <c r="H32" s="81">
        <v>2.4254526398941101E-2</v>
      </c>
      <c r="I32" s="81">
        <v>2.8066442403410687</v>
      </c>
      <c r="J32" s="81">
        <v>1.8640141404782855</v>
      </c>
      <c r="K32" s="82">
        <v>6.5219649260376093E-3</v>
      </c>
      <c r="L32" s="82">
        <v>2.3497206591045318E-3</v>
      </c>
    </row>
    <row r="33" spans="1:12" s="7" customFormat="1" ht="17.25" customHeight="1" x14ac:dyDescent="0.5">
      <c r="A33" s="36" t="s">
        <v>5</v>
      </c>
      <c r="B33" s="34">
        <v>5690587.9680000003</v>
      </c>
      <c r="C33" s="34">
        <v>5664160.2999999998</v>
      </c>
      <c r="D33" s="34">
        <v>5620693.2259999998</v>
      </c>
      <c r="E33" s="34">
        <v>3052622.452</v>
      </c>
      <c r="F33" s="34">
        <v>3052622.452</v>
      </c>
      <c r="G33" s="79">
        <v>4.6657697876242299E-3</v>
      </c>
      <c r="H33" s="79">
        <v>-2.3627126893107753E-2</v>
      </c>
      <c r="I33" s="79">
        <v>0.86416370104061602</v>
      </c>
      <c r="J33" s="79">
        <v>0.4025453556616827</v>
      </c>
      <c r="K33" s="80">
        <v>5.8731034549219727E-3</v>
      </c>
      <c r="L33" s="80">
        <v>4.3207950909588122E-3</v>
      </c>
    </row>
    <row r="34" spans="1:12" s="7" customFormat="1" ht="17.25" customHeight="1" x14ac:dyDescent="0.5">
      <c r="A34" s="35" t="s">
        <v>6</v>
      </c>
      <c r="B34" s="32">
        <v>18922283.129000001</v>
      </c>
      <c r="C34" s="32">
        <v>18646073.533</v>
      </c>
      <c r="D34" s="32">
        <v>18334207.967999998</v>
      </c>
      <c r="E34" s="32">
        <v>9678491.8059999999</v>
      </c>
      <c r="F34" s="32">
        <v>9678491.8059999999</v>
      </c>
      <c r="G34" s="81">
        <v>1.4813284711720165E-2</v>
      </c>
      <c r="H34" s="81">
        <v>-6.9525011841125028E-3</v>
      </c>
      <c r="I34" s="81">
        <v>0.95508592746542242</v>
      </c>
      <c r="J34" s="81">
        <v>0.47095273121960513</v>
      </c>
      <c r="K34" s="82">
        <v>1.931580915271135E-2</v>
      </c>
      <c r="L34" s="82">
        <v>1.3552045468368197E-2</v>
      </c>
    </row>
    <row r="35" spans="1:12" s="7" customFormat="1" ht="17.25" customHeight="1" x14ac:dyDescent="0.5">
      <c r="A35" s="36" t="s">
        <v>31</v>
      </c>
      <c r="B35" s="34">
        <v>21736291.806000002</v>
      </c>
      <c r="C35" s="34">
        <v>21013346.567000002</v>
      </c>
      <c r="D35" s="34">
        <v>20769458.710000001</v>
      </c>
      <c r="E35" s="34">
        <v>14118960.064999999</v>
      </c>
      <c r="F35" s="34">
        <v>14118960.064999999</v>
      </c>
      <c r="G35" s="79">
        <v>3.4404098209436906E-2</v>
      </c>
      <c r="H35" s="79">
        <v>-5.6211962280131589E-3</v>
      </c>
      <c r="I35" s="79">
        <v>0.53951082133045203</v>
      </c>
      <c r="J35" s="79">
        <v>0.15828548278383359</v>
      </c>
      <c r="K35" s="80">
        <v>2.1280103079721644E-2</v>
      </c>
      <c r="L35" s="80">
        <v>1.8948164317554698E-2</v>
      </c>
    </row>
    <row r="36" spans="1:12" s="7" customFormat="1" ht="17.25" customHeight="1" x14ac:dyDescent="0.5">
      <c r="A36" s="35" t="s">
        <v>0</v>
      </c>
      <c r="B36" s="32">
        <v>5299852.2259999998</v>
      </c>
      <c r="C36" s="32">
        <v>4618926.6670000004</v>
      </c>
      <c r="D36" s="32">
        <v>4541581</v>
      </c>
      <c r="E36" s="32">
        <v>2271295.9679999999</v>
      </c>
      <c r="F36" s="32">
        <v>2271295.9679999999</v>
      </c>
      <c r="G36" s="81">
        <v>0.1474207338828053</v>
      </c>
      <c r="H36" s="81">
        <v>0.11510764305266941</v>
      </c>
      <c r="I36" s="81">
        <v>1.3334044971104357</v>
      </c>
      <c r="J36" s="81">
        <v>0.75558918912294648</v>
      </c>
      <c r="K36" s="82">
        <v>5.4698355590197785E-3</v>
      </c>
      <c r="L36" s="82">
        <v>3.2148765931467186E-3</v>
      </c>
    </row>
    <row r="37" spans="1:12" s="7" customFormat="1" ht="17.25" customHeight="1" x14ac:dyDescent="0.5">
      <c r="A37" s="90" t="s">
        <v>32</v>
      </c>
      <c r="B37" s="91">
        <v>1131116.6774193549</v>
      </c>
      <c r="C37" s="91">
        <v>1095732.3666666667</v>
      </c>
      <c r="D37" s="91">
        <v>1068247.064516129</v>
      </c>
      <c r="E37" s="91">
        <v>491370.16129032261</v>
      </c>
      <c r="F37" s="91">
        <v>491370.16129032261</v>
      </c>
      <c r="G37" s="87">
        <v>3.2292840687303093E-2</v>
      </c>
      <c r="H37" s="87">
        <v>3.22192420529821E-3</v>
      </c>
      <c r="I37" s="87">
        <v>1.3019645198826848</v>
      </c>
      <c r="J37" s="87">
        <v>0.73193461736067289</v>
      </c>
      <c r="K37" s="88">
        <v>1.1673952328701573E-3</v>
      </c>
      <c r="L37" s="88">
        <v>6.955035593595463E-4</v>
      </c>
    </row>
    <row r="38" spans="1:12" s="7" customFormat="1" ht="17.25" customHeight="1" x14ac:dyDescent="0.5">
      <c r="A38" s="111" t="s">
        <v>121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</row>
    <row r="39" spans="1:12" s="7" customFormat="1" ht="19.5" customHeight="1" x14ac:dyDescent="0.5">
      <c r="A39" s="29" t="s">
        <v>60</v>
      </c>
      <c r="B39" s="30">
        <v>39386.225806451614</v>
      </c>
      <c r="C39" s="30">
        <v>37802.466666666667</v>
      </c>
      <c r="D39" s="30">
        <v>37275.580645161288</v>
      </c>
      <c r="E39" s="30">
        <v>33995.580645161288</v>
      </c>
      <c r="F39" s="30">
        <v>33995.580645161288</v>
      </c>
      <c r="G39" s="79">
        <v>4.1895656009703464E-2</v>
      </c>
      <c r="H39" s="45" t="s">
        <v>33</v>
      </c>
      <c r="I39" s="79">
        <v>0.15856899805762237</v>
      </c>
      <c r="J39" s="92" t="s">
        <v>33</v>
      </c>
      <c r="K39" s="46">
        <v>5.9062108517178212E-2</v>
      </c>
      <c r="L39" s="46">
        <v>4.9469468045286888E-2</v>
      </c>
    </row>
    <row r="40" spans="1:12" s="7" customFormat="1" ht="17.25" customHeight="1" x14ac:dyDescent="0.5">
      <c r="A40" s="31" t="s">
        <v>34</v>
      </c>
      <c r="B40" s="32">
        <v>36417.419354838712</v>
      </c>
      <c r="C40" s="32">
        <v>35283.933333333334</v>
      </c>
      <c r="D40" s="32">
        <v>34846.774193548386</v>
      </c>
      <c r="E40" s="32">
        <v>31735.903225806451</v>
      </c>
      <c r="F40" s="32">
        <v>31735.903225806451</v>
      </c>
      <c r="G40" s="81">
        <v>3.2124707038672318E-2</v>
      </c>
      <c r="H40" s="84" t="s">
        <v>33</v>
      </c>
      <c r="I40" s="81">
        <v>0.1475148224306857</v>
      </c>
      <c r="J40" s="93" t="s">
        <v>33</v>
      </c>
      <c r="K40" s="47">
        <v>5.4401541122186918E-2</v>
      </c>
      <c r="L40" s="47">
        <v>4.5899817266439248E-2</v>
      </c>
    </row>
    <row r="41" spans="1:12" s="7" customFormat="1" ht="17.25" customHeight="1" x14ac:dyDescent="0.5">
      <c r="A41" s="36" t="s">
        <v>35</v>
      </c>
      <c r="B41" s="34">
        <v>27912.322580645163</v>
      </c>
      <c r="C41" s="34">
        <v>27095.466666666667</v>
      </c>
      <c r="D41" s="34">
        <v>27171.16129032258</v>
      </c>
      <c r="E41" s="34">
        <v>27477.451612903227</v>
      </c>
      <c r="F41" s="34">
        <v>27477.451612903227</v>
      </c>
      <c r="G41" s="79">
        <v>3.0147327744068919E-2</v>
      </c>
      <c r="H41" s="45" t="s">
        <v>33</v>
      </c>
      <c r="I41" s="79">
        <v>1.5826466510370452E-2</v>
      </c>
      <c r="J41" s="92" t="s">
        <v>33</v>
      </c>
      <c r="K41" s="80">
        <v>4.1695961107697709E-2</v>
      </c>
      <c r="L41" s="80">
        <v>3.9740546478871625E-2</v>
      </c>
    </row>
    <row r="42" spans="1:12" s="7" customFormat="1" ht="17.25" customHeight="1" x14ac:dyDescent="0.5">
      <c r="A42" s="35" t="s">
        <v>36</v>
      </c>
      <c r="B42" s="32">
        <v>8505.0967741935492</v>
      </c>
      <c r="C42" s="32">
        <v>8188.4666666666672</v>
      </c>
      <c r="D42" s="32">
        <v>7675.6129032258068</v>
      </c>
      <c r="E42" s="32">
        <v>4258.4516129032236</v>
      </c>
      <c r="F42" s="32">
        <v>4258.4516129032236</v>
      </c>
      <c r="G42" s="81">
        <v>3.8667814185018301E-2</v>
      </c>
      <c r="H42" s="84" t="s">
        <v>33</v>
      </c>
      <c r="I42" s="81">
        <v>0.99722752477047671</v>
      </c>
      <c r="J42" s="93" t="s">
        <v>33</v>
      </c>
      <c r="K42" s="47">
        <v>1.2705580014489208E-2</v>
      </c>
      <c r="L42" s="47">
        <v>6.1592707875676236E-3</v>
      </c>
    </row>
    <row r="43" spans="1:12" s="7" customFormat="1" ht="16.5" customHeight="1" x14ac:dyDescent="0.5">
      <c r="A43" s="43" t="s">
        <v>37</v>
      </c>
      <c r="B43" s="34">
        <v>2968.8064516129034</v>
      </c>
      <c r="C43" s="34">
        <v>2518.5333333333333</v>
      </c>
      <c r="D43" s="34">
        <v>2428.8064516129034</v>
      </c>
      <c r="E43" s="34">
        <v>2259.6774193548385</v>
      </c>
      <c r="F43" s="34">
        <v>2259.6774193548385</v>
      </c>
      <c r="G43" s="79">
        <v>0.17878386294122373</v>
      </c>
      <c r="H43" s="45" t="s">
        <v>33</v>
      </c>
      <c r="I43" s="79">
        <v>0.31381870092790876</v>
      </c>
      <c r="J43" s="79" t="s">
        <v>33</v>
      </c>
      <c r="K43" s="80">
        <v>4.6605673949912958E-3</v>
      </c>
      <c r="L43" s="80">
        <v>3.5696507788476367E-3</v>
      </c>
    </row>
    <row r="44" spans="1:12" s="7" customFormat="1" ht="17.25" customHeight="1" x14ac:dyDescent="0.5">
      <c r="A44" s="83" t="s">
        <v>38</v>
      </c>
      <c r="B44" s="44">
        <v>18406.064516129034</v>
      </c>
      <c r="C44" s="44">
        <v>18311.899999999998</v>
      </c>
      <c r="D44" s="44">
        <v>18506.096774193546</v>
      </c>
      <c r="E44" s="44">
        <v>10207.161290322581</v>
      </c>
      <c r="F44" s="44">
        <v>10207.161290322581</v>
      </c>
      <c r="G44" s="81">
        <v>5.1422581015097002E-3</v>
      </c>
      <c r="H44" s="84" t="s">
        <v>33</v>
      </c>
      <c r="I44" s="81">
        <v>0.80325009006959069</v>
      </c>
      <c r="J44" s="81" t="s">
        <v>33</v>
      </c>
      <c r="K44" s="47">
        <v>2.7496987002839157E-2</v>
      </c>
      <c r="L44" s="47">
        <v>1.4768218051524305E-2</v>
      </c>
    </row>
    <row r="45" spans="1:12" s="7" customFormat="1" ht="17.25" customHeight="1" x14ac:dyDescent="0.5">
      <c r="A45" s="43" t="s">
        <v>39</v>
      </c>
      <c r="B45" s="34">
        <v>18245.451612903227</v>
      </c>
      <c r="C45" s="34">
        <v>18144.099999999999</v>
      </c>
      <c r="D45" s="34">
        <v>18336.548387096773</v>
      </c>
      <c r="E45" s="34">
        <v>10023.290322580646</v>
      </c>
      <c r="F45" s="34">
        <v>10023.290322580646</v>
      </c>
      <c r="G45" s="79">
        <v>5.5859267146471936E-3</v>
      </c>
      <c r="H45" s="45" t="s">
        <v>33</v>
      </c>
      <c r="I45" s="79">
        <v>0.82030561080322606</v>
      </c>
      <c r="J45" s="79" t="s">
        <v>33</v>
      </c>
      <c r="K45" s="46">
        <v>2.7257077398292463E-2</v>
      </c>
      <c r="L45" s="46">
        <v>1.450223382013897E-2</v>
      </c>
    </row>
    <row r="46" spans="1:12" s="7" customFormat="1" ht="17.25" customHeight="1" x14ac:dyDescent="0.5">
      <c r="A46" s="35" t="s">
        <v>3</v>
      </c>
      <c r="B46" s="32">
        <v>13096.483870967742</v>
      </c>
      <c r="C46" s="32">
        <v>13171.1</v>
      </c>
      <c r="D46" s="32">
        <v>13446.967741935483</v>
      </c>
      <c r="E46" s="32">
        <v>7496.6129032258068</v>
      </c>
      <c r="F46" s="32">
        <v>7496.6129032258068</v>
      </c>
      <c r="G46" s="81">
        <v>-5.6651402716749732E-3</v>
      </c>
      <c r="H46" s="84" t="s">
        <v>33</v>
      </c>
      <c r="I46" s="81">
        <v>0.74698681124809041</v>
      </c>
      <c r="J46" s="81" t="s">
        <v>33</v>
      </c>
      <c r="K46" s="47">
        <v>1.9563241915497988E-2</v>
      </c>
      <c r="L46" s="47">
        <v>1.0846778551650017E-2</v>
      </c>
    </row>
    <row r="47" spans="1:12" s="7" customFormat="1" ht="17.25" customHeight="1" x14ac:dyDescent="0.5">
      <c r="A47" s="36" t="s">
        <v>7</v>
      </c>
      <c r="B47" s="34">
        <v>573.67741935483866</v>
      </c>
      <c r="C47" s="34">
        <v>488.63333333333333</v>
      </c>
      <c r="D47" s="34">
        <v>552.19354838709683</v>
      </c>
      <c r="E47" s="34">
        <v>453.29032258064518</v>
      </c>
      <c r="F47" s="34">
        <v>453.29032258064518</v>
      </c>
      <c r="G47" s="79">
        <v>0.17404479027526842</v>
      </c>
      <c r="H47" s="45" t="s">
        <v>33</v>
      </c>
      <c r="I47" s="79">
        <v>0.26558497011101601</v>
      </c>
      <c r="J47" s="79" t="s">
        <v>33</v>
      </c>
      <c r="K47" s="46">
        <v>8.5931916800091959E-4</v>
      </c>
      <c r="L47" s="46">
        <v>6.5594485304510547E-4</v>
      </c>
    </row>
    <row r="48" spans="1:12" s="7" customFormat="1" ht="17.25" customHeight="1" x14ac:dyDescent="0.5">
      <c r="A48" s="35" t="s">
        <v>1</v>
      </c>
      <c r="B48" s="32">
        <v>4575.2903225806458</v>
      </c>
      <c r="C48" s="32">
        <v>4484.366666666665</v>
      </c>
      <c r="D48" s="32">
        <v>4337.3870967741932</v>
      </c>
      <c r="E48" s="32">
        <v>2073.3870967741937</v>
      </c>
      <c r="F48" s="32">
        <v>2073.3870967741937</v>
      </c>
      <c r="G48" s="81">
        <v>2.0275696140067634E-2</v>
      </c>
      <c r="H48" s="84" t="s">
        <v>33</v>
      </c>
      <c r="I48" s="81">
        <v>1.2066744457409571</v>
      </c>
      <c r="J48" s="81" t="s">
        <v>33</v>
      </c>
      <c r="K48" s="47">
        <v>6.8345163147935572E-3</v>
      </c>
      <c r="L48" s="47">
        <v>2.9995104154438468E-3</v>
      </c>
    </row>
    <row r="49" spans="1:12" s="7" customFormat="1" ht="16.5" customHeight="1" x14ac:dyDescent="0.5">
      <c r="A49" s="43" t="s">
        <v>40</v>
      </c>
      <c r="B49" s="34">
        <v>160.61290322580646</v>
      </c>
      <c r="C49" s="34">
        <v>167.8</v>
      </c>
      <c r="D49" s="34">
        <v>169.54838709677421</v>
      </c>
      <c r="E49" s="34">
        <v>183.87096774193549</v>
      </c>
      <c r="F49" s="34">
        <v>183.87096774193549</v>
      </c>
      <c r="G49" s="79">
        <v>-4.2831327617363191E-2</v>
      </c>
      <c r="H49" s="45" t="s">
        <v>33</v>
      </c>
      <c r="I49" s="79">
        <v>-0.12649122807017543</v>
      </c>
      <c r="J49" s="79" t="s">
        <v>33</v>
      </c>
      <c r="K49" s="46">
        <v>2.3990960454669125E-4</v>
      </c>
      <c r="L49" s="46">
        <v>2.6598423138533503E-4</v>
      </c>
    </row>
    <row r="50" spans="1:12" s="7" customFormat="1" ht="6" customHeight="1" x14ac:dyDescent="0.5">
      <c r="A50" s="2"/>
      <c r="B50" s="1"/>
      <c r="C50" s="1"/>
      <c r="D50" s="1"/>
      <c r="E50" s="1"/>
      <c r="F50" s="1"/>
      <c r="G50" s="1"/>
      <c r="H50" s="1"/>
      <c r="I50" s="1"/>
      <c r="J50" s="1"/>
      <c r="K50" s="1"/>
      <c r="L50" s="2"/>
    </row>
    <row r="51" spans="1:12" x14ac:dyDescent="0.5">
      <c r="A51" s="2" t="s">
        <v>61</v>
      </c>
      <c r="I51" s="2"/>
      <c r="J51" s="2"/>
      <c r="K51" s="2"/>
    </row>
    <row r="52" spans="1:12" x14ac:dyDescent="0.5">
      <c r="A52" s="2" t="s">
        <v>62</v>
      </c>
      <c r="G52" s="5"/>
      <c r="I52" s="2"/>
      <c r="J52" s="2"/>
      <c r="K52" s="2"/>
    </row>
    <row r="53" spans="1:12" x14ac:dyDescent="0.5">
      <c r="A53" s="2" t="s">
        <v>63</v>
      </c>
      <c r="G53" s="5"/>
      <c r="I53" s="2"/>
      <c r="J53" s="2"/>
      <c r="K53" s="2"/>
    </row>
    <row r="54" spans="1:12" x14ac:dyDescent="0.5">
      <c r="A54" s="2" t="s">
        <v>64</v>
      </c>
      <c r="I54" s="2"/>
      <c r="J54" s="2"/>
      <c r="K54" s="2"/>
    </row>
    <row r="55" spans="1:12" x14ac:dyDescent="0.5">
      <c r="A55" s="2" t="s">
        <v>108</v>
      </c>
      <c r="I55" s="2"/>
      <c r="J55" s="2"/>
      <c r="K55" s="2"/>
    </row>
    <row r="56" spans="1:12" x14ac:dyDescent="0.5">
      <c r="I56" s="2"/>
      <c r="J56" s="2"/>
      <c r="K56" s="2"/>
    </row>
    <row r="57" spans="1:12" ht="17.25" customHeight="1" x14ac:dyDescent="0.5">
      <c r="A57" s="26" t="s">
        <v>111</v>
      </c>
      <c r="I57" s="2"/>
      <c r="J57" s="2"/>
      <c r="K57" s="2"/>
    </row>
    <row r="58" spans="1:12" s="24" customFormat="1" ht="8.25" customHeight="1" x14ac:dyDescent="0.5">
      <c r="A58" s="26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 s="24" customFormat="1" ht="23.25" customHeight="1" x14ac:dyDescent="0.5">
      <c r="A59" s="96" t="s">
        <v>41</v>
      </c>
      <c r="B59" s="97" t="s">
        <v>9</v>
      </c>
      <c r="C59" s="97"/>
      <c r="D59" s="97"/>
      <c r="E59" s="97"/>
      <c r="F59" s="98"/>
      <c r="G59" s="99" t="s">
        <v>139</v>
      </c>
      <c r="H59" s="99"/>
      <c r="I59" s="99"/>
      <c r="J59" s="100"/>
      <c r="K59" s="97" t="s">
        <v>42</v>
      </c>
      <c r="L59" s="97"/>
    </row>
    <row r="60" spans="1:12" s="24" customFormat="1" ht="23.25" customHeight="1" x14ac:dyDescent="0.5">
      <c r="A60" s="96"/>
      <c r="B60" s="101">
        <v>46022</v>
      </c>
      <c r="C60" s="103">
        <v>45991</v>
      </c>
      <c r="D60" s="103">
        <v>45961</v>
      </c>
      <c r="E60" s="103">
        <v>45657</v>
      </c>
      <c r="F60" s="105">
        <v>45657</v>
      </c>
      <c r="G60" s="107" t="s">
        <v>43</v>
      </c>
      <c r="H60" s="108"/>
      <c r="I60" s="110" t="s">
        <v>44</v>
      </c>
      <c r="J60" s="109"/>
      <c r="K60" s="101">
        <v>46022</v>
      </c>
      <c r="L60" s="103">
        <v>45657</v>
      </c>
    </row>
    <row r="61" spans="1:12" ht="23.25" customHeight="1" x14ac:dyDescent="0.5">
      <c r="A61" s="96"/>
      <c r="B61" s="102"/>
      <c r="C61" s="104"/>
      <c r="D61" s="104"/>
      <c r="E61" s="104"/>
      <c r="F61" s="106"/>
      <c r="G61" s="48" t="s">
        <v>12</v>
      </c>
      <c r="H61" s="49" t="s">
        <v>13</v>
      </c>
      <c r="I61" s="48" t="s">
        <v>14</v>
      </c>
      <c r="J61" s="49" t="s">
        <v>15</v>
      </c>
      <c r="K61" s="102"/>
      <c r="L61" s="104"/>
    </row>
    <row r="62" spans="1:12" ht="17.25" customHeight="1" x14ac:dyDescent="0.5">
      <c r="A62" s="50" t="s">
        <v>45</v>
      </c>
      <c r="B62" s="30">
        <v>40921357.951637782</v>
      </c>
      <c r="C62" s="30">
        <v>40938039.334937356</v>
      </c>
      <c r="D62" s="30">
        <v>40454373.828273073</v>
      </c>
      <c r="E62" s="30">
        <v>27574590.634627819</v>
      </c>
      <c r="F62" s="30">
        <v>27574590.634627819</v>
      </c>
      <c r="G62" s="79">
        <v>-4.0747880383562585E-4</v>
      </c>
      <c r="H62" s="79">
        <v>-7.6269886180602819E-2</v>
      </c>
      <c r="I62" s="79">
        <v>0.48402413271910061</v>
      </c>
      <c r="J62" s="79">
        <v>0.11653882857666553</v>
      </c>
      <c r="K62" s="80">
        <v>4.1364526578044666E-2</v>
      </c>
      <c r="L62" s="80">
        <v>3.8249735407831248E-2</v>
      </c>
    </row>
    <row r="63" spans="1:12" ht="17.25" customHeight="1" x14ac:dyDescent="0.5">
      <c r="A63" s="51" t="s">
        <v>46</v>
      </c>
      <c r="B63" s="52">
        <v>25437240.069619551</v>
      </c>
      <c r="C63" s="52">
        <v>23540944.744910695</v>
      </c>
      <c r="D63" s="52">
        <v>23634650.900639813</v>
      </c>
      <c r="E63" s="52">
        <v>18135987.250579163</v>
      </c>
      <c r="F63" s="52">
        <v>18135987.250579163</v>
      </c>
      <c r="G63" s="94">
        <v>8.0553068080193135E-2</v>
      </c>
      <c r="H63" s="94">
        <v>-1.9606584360347123E-2</v>
      </c>
      <c r="I63" s="94">
        <v>0.40258369826584572</v>
      </c>
      <c r="J63" s="94">
        <v>5.5265291793538784E-2</v>
      </c>
      <c r="K63" s="95">
        <v>2.5513054972248986E-2</v>
      </c>
      <c r="L63" s="95">
        <v>2.4923705286904362E-2</v>
      </c>
    </row>
    <row r="64" spans="1:12" ht="17.25" customHeight="1" x14ac:dyDescent="0.5">
      <c r="A64" s="43" t="s">
        <v>47</v>
      </c>
      <c r="B64" s="34">
        <v>23084418.876071159</v>
      </c>
      <c r="C64" s="34">
        <v>21428071.21157736</v>
      </c>
      <c r="D64" s="34">
        <v>21535167.48128498</v>
      </c>
      <c r="E64" s="34">
        <v>16136246.798966249</v>
      </c>
      <c r="F64" s="34">
        <v>16136246.798966249</v>
      </c>
      <c r="G64" s="79">
        <v>7.7298028746464631E-2</v>
      </c>
      <c r="H64" s="79">
        <v>-1.6901664270131178E-2</v>
      </c>
      <c r="I64" s="79">
        <v>0.43059406339459527</v>
      </c>
      <c r="J64" s="79">
        <v>7.6339518000060114E-2</v>
      </c>
      <c r="K64" s="80">
        <v>2.3318205284753733E-2</v>
      </c>
      <c r="L64" s="80">
        <v>2.2369258816713575E-2</v>
      </c>
    </row>
    <row r="65" spans="1:12" ht="17.25" customHeight="1" x14ac:dyDescent="0.5">
      <c r="A65" s="53" t="s">
        <v>48</v>
      </c>
      <c r="B65" s="52">
        <v>2353236.1935483869</v>
      </c>
      <c r="C65" s="52">
        <v>2112871.9333333331</v>
      </c>
      <c r="D65" s="52">
        <v>2099483.4193548388</v>
      </c>
      <c r="E65" s="52">
        <v>1999740.4516129033</v>
      </c>
      <c r="F65" s="52">
        <v>1999740.4516129033</v>
      </c>
      <c r="G65" s="94">
        <v>0.11376186905746222</v>
      </c>
      <c r="H65" s="94">
        <v>-4.7450815250668521E-2</v>
      </c>
      <c r="I65" s="94">
        <v>0.17677081125721572</v>
      </c>
      <c r="J65" s="94">
        <v>-0.11463009654908085</v>
      </c>
      <c r="K65" s="95">
        <v>2.1948496874952556E-3</v>
      </c>
      <c r="L65" s="95">
        <v>2.5544464701907888E-3</v>
      </c>
    </row>
    <row r="66" spans="1:12" ht="17.25" customHeight="1" x14ac:dyDescent="0.5">
      <c r="A66" s="54" t="s">
        <v>49</v>
      </c>
      <c r="B66" s="34">
        <v>15484117.882018242</v>
      </c>
      <c r="C66" s="34">
        <v>17397094.590026662</v>
      </c>
      <c r="D66" s="34">
        <v>16819722.927633256</v>
      </c>
      <c r="E66" s="34">
        <v>9438603.3840486594</v>
      </c>
      <c r="F66" s="34">
        <v>9438603.3840486594</v>
      </c>
      <c r="G66" s="79">
        <v>-0.10995955089564691</v>
      </c>
      <c r="H66" s="79">
        <v>-0.13502442642485391</v>
      </c>
      <c r="I66" s="79">
        <v>0.6405094325911147</v>
      </c>
      <c r="J66" s="79">
        <v>0.23427405238898547</v>
      </c>
      <c r="K66" s="80">
        <v>1.5980743420659554E-2</v>
      </c>
      <c r="L66" s="80">
        <v>1.3359749464132121E-2</v>
      </c>
    </row>
    <row r="67" spans="1:12" ht="17.25" customHeight="1" x14ac:dyDescent="0.5">
      <c r="A67" s="55" t="s">
        <v>127</v>
      </c>
      <c r="B67" s="56">
        <v>0</v>
      </c>
      <c r="C67" s="56">
        <v>0</v>
      </c>
      <c r="D67" s="56">
        <v>0</v>
      </c>
      <c r="E67" s="56">
        <v>11108771.12296219</v>
      </c>
      <c r="F67" s="56" t="s">
        <v>33</v>
      </c>
      <c r="G67" s="94" t="s">
        <v>33</v>
      </c>
      <c r="H67" s="4" t="s">
        <v>33</v>
      </c>
      <c r="I67" s="94" t="s">
        <v>33</v>
      </c>
      <c r="J67" s="94" t="s">
        <v>33</v>
      </c>
      <c r="K67" s="95">
        <v>0</v>
      </c>
      <c r="L67" s="95">
        <v>0</v>
      </c>
    </row>
    <row r="68" spans="1:12" ht="17.25" customHeight="1" x14ac:dyDescent="0.5">
      <c r="A68" s="50" t="s">
        <v>50</v>
      </c>
      <c r="B68" s="30">
        <v>42210663.896185815</v>
      </c>
      <c r="C68" s="30">
        <v>40653294.496067524</v>
      </c>
      <c r="D68" s="30">
        <v>41563279.057173207</v>
      </c>
      <c r="E68" s="30">
        <v>31753580.977473114</v>
      </c>
      <c r="F68" s="30">
        <v>31753580.977473114</v>
      </c>
      <c r="G68" s="79">
        <v>3.8308565626063551E-2</v>
      </c>
      <c r="H68" s="79" t="s">
        <v>33</v>
      </c>
      <c r="I68" s="79">
        <v>0.3293197994308501</v>
      </c>
      <c r="J68" s="79" t="s">
        <v>33</v>
      </c>
      <c r="K68" s="80">
        <v>6.3053635343571224E-2</v>
      </c>
      <c r="L68" s="80">
        <v>4.5928191876473297E-2</v>
      </c>
    </row>
    <row r="69" spans="1:12" x14ac:dyDescent="0.5">
      <c r="B69" s="9"/>
      <c r="C69" s="9"/>
    </row>
    <row r="70" spans="1:12" hidden="1" x14ac:dyDescent="0.5">
      <c r="C70" s="9"/>
    </row>
    <row r="71" spans="1:12" hidden="1" x14ac:dyDescent="0.5">
      <c r="B71" s="9"/>
    </row>
    <row r="72" spans="1:12" hidden="1" x14ac:dyDescent="0.5">
      <c r="B72" s="9"/>
    </row>
    <row r="73" spans="1:12" ht="18" x14ac:dyDescent="0.5">
      <c r="A73" s="26"/>
      <c r="B73" s="5"/>
      <c r="C73" s="5"/>
      <c r="D73" s="5"/>
      <c r="E73" s="5"/>
      <c r="F73" s="5"/>
      <c r="G73" s="5"/>
      <c r="H73" s="4"/>
      <c r="I73" s="94"/>
      <c r="J73" s="94"/>
      <c r="K73" s="94"/>
      <c r="L73" s="94"/>
    </row>
    <row r="74" spans="1:12" s="25" customFormat="1" ht="23.25" customHeight="1" x14ac:dyDescent="0.5">
      <c r="A74" s="120" t="s">
        <v>51</v>
      </c>
      <c r="B74" s="121" t="s">
        <v>10</v>
      </c>
      <c r="C74" s="122"/>
      <c r="D74" s="121" t="s">
        <v>52</v>
      </c>
      <c r="E74" s="122"/>
      <c r="F74" s="121" t="s">
        <v>11</v>
      </c>
      <c r="G74" s="121"/>
      <c r="H74" s="2"/>
      <c r="I74" s="2"/>
      <c r="J74" s="1"/>
      <c r="K74" s="1"/>
      <c r="L74" s="2"/>
    </row>
    <row r="75" spans="1:12" s="25" customFormat="1" ht="23.25" customHeight="1" x14ac:dyDescent="0.5">
      <c r="A75" s="120"/>
      <c r="B75" s="28" t="s">
        <v>14</v>
      </c>
      <c r="C75" s="77" t="s">
        <v>53</v>
      </c>
      <c r="D75" s="28" t="s">
        <v>14</v>
      </c>
      <c r="E75" s="77" t="s">
        <v>53</v>
      </c>
      <c r="F75" s="28" t="s">
        <v>14</v>
      </c>
      <c r="G75" s="28" t="s">
        <v>53</v>
      </c>
      <c r="H75" s="2"/>
    </row>
    <row r="76" spans="1:12" s="25" customFormat="1" ht="19.5" customHeight="1" x14ac:dyDescent="0.5">
      <c r="A76" s="50" t="s">
        <v>45</v>
      </c>
      <c r="B76" s="30">
        <v>-16681.383299574256</v>
      </c>
      <c r="C76" s="58">
        <v>-4.0747880383562585E-4</v>
      </c>
      <c r="D76" s="30">
        <v>-495906.41871219128</v>
      </c>
      <c r="E76" s="80">
        <v>-1.1973422828650215E-2</v>
      </c>
      <c r="F76" s="30">
        <v>13346767.317009963</v>
      </c>
      <c r="G76" s="80">
        <v>0.48402413271910061</v>
      </c>
      <c r="H76" s="2"/>
    </row>
    <row r="77" spans="1:12" s="25" customFormat="1" ht="19.5" customHeight="1" x14ac:dyDescent="0.5">
      <c r="A77" s="51" t="s">
        <v>116</v>
      </c>
      <c r="B77" s="32">
        <v>-314142.13299999997</v>
      </c>
      <c r="C77" s="94">
        <v>-7.6735998622176052E-3</v>
      </c>
      <c r="D77" s="32">
        <v>-2785520.6120000002</v>
      </c>
      <c r="E77" s="94">
        <v>-6.7255060283365906E-2</v>
      </c>
      <c r="F77" s="32">
        <v>-4531646.1600000011</v>
      </c>
      <c r="G77" s="94">
        <v>-0.16434137572687002</v>
      </c>
      <c r="H77" s="2"/>
    </row>
    <row r="78" spans="1:12" s="25" customFormat="1" ht="19.5" customHeight="1" x14ac:dyDescent="0.5">
      <c r="A78" s="54" t="s">
        <v>112</v>
      </c>
      <c r="B78" s="34">
        <v>1067821.3970000001</v>
      </c>
      <c r="C78" s="79">
        <v>2.6083843152908789E-2</v>
      </c>
      <c r="D78" s="34">
        <v>7836316.5150000006</v>
      </c>
      <c r="E78" s="79">
        <v>0.18920410688953856</v>
      </c>
      <c r="F78" s="34">
        <v>13622769.083999999</v>
      </c>
      <c r="G78" s="79">
        <v>0.49403341157466546</v>
      </c>
      <c r="H78" s="2"/>
    </row>
    <row r="79" spans="1:12" s="25" customFormat="1" ht="19.5" customHeight="1" x14ac:dyDescent="0.5">
      <c r="A79" s="51" t="s">
        <v>113</v>
      </c>
      <c r="B79" s="32">
        <v>0</v>
      </c>
      <c r="C79" s="94">
        <v>0</v>
      </c>
      <c r="D79" s="32">
        <v>0</v>
      </c>
      <c r="E79" s="94">
        <v>0</v>
      </c>
      <c r="F79" s="32">
        <v>-792999.73599999992</v>
      </c>
      <c r="G79" s="94">
        <v>-2.8758350269184454E-2</v>
      </c>
      <c r="H79" s="2"/>
    </row>
    <row r="80" spans="1:12" s="25" customFormat="1" ht="19.5" customHeight="1" x14ac:dyDescent="0.5">
      <c r="A80" s="54" t="s">
        <v>124</v>
      </c>
      <c r="B80" s="34">
        <v>0</v>
      </c>
      <c r="C80" s="79">
        <v>0</v>
      </c>
      <c r="D80" s="34">
        <v>0</v>
      </c>
      <c r="E80" s="79">
        <v>0</v>
      </c>
      <c r="F80" s="34">
        <v>14162961.318999998</v>
      </c>
      <c r="G80" s="79">
        <v>0.51362362932831118</v>
      </c>
      <c r="H80" s="2"/>
    </row>
    <row r="81" spans="1:8" s="25" customFormat="1" ht="19.5" customHeight="1" x14ac:dyDescent="0.5">
      <c r="A81" s="51" t="s">
        <v>54</v>
      </c>
      <c r="B81" s="32">
        <v>-770360.647</v>
      </c>
      <c r="C81" s="94">
        <v>-1.8817722087209061E-2</v>
      </c>
      <c r="D81" s="32">
        <v>-5546702.3219999997</v>
      </c>
      <c r="E81" s="94">
        <v>-0.13392246944177186</v>
      </c>
      <c r="F81" s="32">
        <v>-9114317.1889999993</v>
      </c>
      <c r="G81" s="94">
        <v>-0.33053318215191768</v>
      </c>
      <c r="H81" s="2"/>
    </row>
    <row r="82" spans="1:8" s="25" customFormat="1" ht="19.5" customHeight="1" x14ac:dyDescent="0.5">
      <c r="A82" s="29" t="s">
        <v>129</v>
      </c>
      <c r="B82" s="30">
        <v>1557369.4001182914</v>
      </c>
      <c r="C82" s="80">
        <v>3.8308565626063551E-2</v>
      </c>
      <c r="D82" s="30">
        <v>2052241.3082013205</v>
      </c>
      <c r="E82" s="80">
        <v>5.1103633458335906E-2</v>
      </c>
      <c r="F82" s="30">
        <v>10457082.918712702</v>
      </c>
      <c r="G82" s="80">
        <v>0.3293197994308501</v>
      </c>
      <c r="H82" s="2"/>
    </row>
    <row r="83" spans="1:8" s="25" customFormat="1" ht="19.5" customHeight="1" x14ac:dyDescent="0.5">
      <c r="A83" s="51" t="s">
        <v>55</v>
      </c>
      <c r="B83" s="32">
        <v>0</v>
      </c>
      <c r="C83" s="94">
        <v>0</v>
      </c>
      <c r="D83" s="52">
        <v>-695793</v>
      </c>
      <c r="E83" s="94">
        <v>-1.7326203450236659E-2</v>
      </c>
      <c r="F83" s="52">
        <v>183173</v>
      </c>
      <c r="G83" s="94">
        <v>5.7685777276568623E-3</v>
      </c>
      <c r="H83" s="2"/>
    </row>
    <row r="84" spans="1:8" s="25" customFormat="1" ht="19.5" customHeight="1" x14ac:dyDescent="0.5">
      <c r="A84" s="54" t="s">
        <v>128</v>
      </c>
      <c r="B84" s="34">
        <v>9532</v>
      </c>
      <c r="C84" s="79">
        <v>2.3447054213335765E-4</v>
      </c>
      <c r="D84" s="34">
        <v>-1371165</v>
      </c>
      <c r="E84" s="79">
        <v>-3.4143895891225913E-2</v>
      </c>
      <c r="F84" s="34">
        <v>13004831</v>
      </c>
      <c r="G84" s="79">
        <v>0.40955478404863993</v>
      </c>
      <c r="H84" s="2"/>
    </row>
    <row r="85" spans="1:8" s="25" customFormat="1" ht="19.5" customHeight="1" x14ac:dyDescent="0.5">
      <c r="A85" s="51" t="s">
        <v>56</v>
      </c>
      <c r="B85" s="32">
        <v>907349</v>
      </c>
      <c r="C85" s="94">
        <v>2.2319199741309269E-2</v>
      </c>
      <c r="D85" s="52">
        <v>463206</v>
      </c>
      <c r="E85" s="94">
        <v>1.1534466997182096E-2</v>
      </c>
      <c r="F85" s="52">
        <v>-19843862</v>
      </c>
      <c r="G85" s="94">
        <v>-0.62493304342832379</v>
      </c>
      <c r="H85" s="2"/>
    </row>
    <row r="86" spans="1:8" s="25" customFormat="1" ht="13" x14ac:dyDescent="0.5">
      <c r="A86" s="54" t="s">
        <v>57</v>
      </c>
      <c r="B86" s="34">
        <v>1166714</v>
      </c>
      <c r="C86" s="79">
        <v>2.8699125482016183E-2</v>
      </c>
      <c r="D86" s="34">
        <v>3873939</v>
      </c>
      <c r="E86" s="79">
        <v>9.6466413527883085E-2</v>
      </c>
      <c r="F86" s="34">
        <v>2694319</v>
      </c>
      <c r="G86" s="79">
        <v>8.4850870895834596E-2</v>
      </c>
      <c r="H86" s="2"/>
    </row>
    <row r="87" spans="1:8" s="25" customFormat="1" ht="19.5" customHeight="1" x14ac:dyDescent="0.5">
      <c r="A87" s="51" t="s">
        <v>114</v>
      </c>
      <c r="B87" s="32">
        <v>621040</v>
      </c>
      <c r="C87" s="94">
        <v>1.5276498687211544E-2</v>
      </c>
      <c r="D87" s="52">
        <v>1371344</v>
      </c>
      <c r="E87" s="94">
        <v>3.4148353237617141E-2</v>
      </c>
      <c r="F87" s="52">
        <v>3643448</v>
      </c>
      <c r="G87" s="94">
        <v>0.11474132642188499</v>
      </c>
      <c r="H87" s="2"/>
    </row>
    <row r="88" spans="1:8" s="25" customFormat="1" ht="13" x14ac:dyDescent="0.5">
      <c r="A88" s="54" t="s">
        <v>54</v>
      </c>
      <c r="B88" s="34">
        <v>-1147265</v>
      </c>
      <c r="C88" s="79">
        <v>-2.8220714070565103E-2</v>
      </c>
      <c r="D88" s="34">
        <v>-1589289</v>
      </c>
      <c r="E88" s="79">
        <v>-3.9575483736144473E-2</v>
      </c>
      <c r="F88" s="34">
        <v>10775171</v>
      </c>
      <c r="G88" s="79">
        <v>0.33933719184756556</v>
      </c>
      <c r="H88" s="2"/>
    </row>
    <row r="89" spans="1:8" s="25" customFormat="1" ht="13" x14ac:dyDescent="0.5">
      <c r="A89" s="2" t="s">
        <v>58</v>
      </c>
      <c r="B89" s="1"/>
      <c r="C89" s="1"/>
      <c r="D89" s="1"/>
      <c r="E89" s="1"/>
      <c r="F89" s="1"/>
      <c r="G89" s="1"/>
      <c r="H89" s="2"/>
    </row>
    <row r="90" spans="1:8" x14ac:dyDescent="0.5">
      <c r="A90" s="2" t="s">
        <v>67</v>
      </c>
    </row>
    <row r="118" spans="5:5" x14ac:dyDescent="0.5">
      <c r="E118" s="1">
        <v>136132522258065</v>
      </c>
    </row>
  </sheetData>
  <mergeCells count="32">
    <mergeCell ref="A38:L38"/>
    <mergeCell ref="G59:J59"/>
    <mergeCell ref="K59:L59"/>
    <mergeCell ref="K60:K61"/>
    <mergeCell ref="L60:L61"/>
    <mergeCell ref="G3:J3"/>
    <mergeCell ref="K3:L3"/>
    <mergeCell ref="K4:K5"/>
    <mergeCell ref="L4:L5"/>
    <mergeCell ref="A6:L6"/>
    <mergeCell ref="A74:A75"/>
    <mergeCell ref="B74:C74"/>
    <mergeCell ref="D74:E74"/>
    <mergeCell ref="F74:G74"/>
    <mergeCell ref="B3:F3"/>
    <mergeCell ref="F4:F5"/>
    <mergeCell ref="G4:H4"/>
    <mergeCell ref="I4:J4"/>
    <mergeCell ref="A3:A5"/>
    <mergeCell ref="B4:B5"/>
    <mergeCell ref="C4:C5"/>
    <mergeCell ref="D4:D5"/>
    <mergeCell ref="E4:E5"/>
    <mergeCell ref="A59:A61"/>
    <mergeCell ref="B59:F59"/>
    <mergeCell ref="B60:B61"/>
    <mergeCell ref="C60:C61"/>
    <mergeCell ref="D60:D61"/>
    <mergeCell ref="E60:E61"/>
    <mergeCell ref="F60:F61"/>
    <mergeCell ref="G60:H60"/>
    <mergeCell ref="I60:J60"/>
  </mergeCells>
  <printOptions horizontalCentered="1" verticalCentered="1"/>
  <pageMargins left="0.75" right="0.75" top="1" bottom="1" header="0" footer="0"/>
  <pageSetup paperSize="9" scale="4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35873-C791-4E59-9F53-6BE133DE3323}">
  <sheetPr>
    <tabColor theme="3"/>
    <pageSetUpPr fitToPage="1"/>
  </sheetPr>
  <dimension ref="A1:I42"/>
  <sheetViews>
    <sheetView showGridLines="0" zoomScale="90" zoomScaleNormal="90" zoomScaleSheetLayoutView="85" workbookViewId="0">
      <selection activeCell="G7" sqref="G7"/>
    </sheetView>
  </sheetViews>
  <sheetFormatPr baseColWidth="10" defaultColWidth="11.3984375" defaultRowHeight="15" customHeight="1" x14ac:dyDescent="0.5"/>
  <cols>
    <col min="1" max="1" width="65.3984375" style="2" customWidth="1"/>
    <col min="2" max="3" width="15.69921875" style="2" customWidth="1"/>
    <col min="4" max="6" width="15.59765625" style="2" customWidth="1"/>
    <col min="7" max="7" width="11.3984375" style="1"/>
    <col min="8" max="8" width="40.59765625" style="2" customWidth="1"/>
    <col min="9" max="9" width="11.3984375" style="2"/>
  </cols>
  <sheetData>
    <row r="1" spans="1:9" ht="15" customHeight="1" x14ac:dyDescent="0.5">
      <c r="A1" s="59" t="s">
        <v>126</v>
      </c>
      <c r="B1" s="60"/>
      <c r="C1" s="60"/>
      <c r="D1" s="60"/>
      <c r="E1" s="60"/>
      <c r="F1" s="60"/>
    </row>
    <row r="2" spans="1:9" ht="7.4" customHeight="1" x14ac:dyDescent="0.5">
      <c r="A2" s="60"/>
      <c r="B2" s="60"/>
      <c r="C2" s="60"/>
      <c r="D2" s="60"/>
      <c r="E2" s="60"/>
      <c r="F2" s="60"/>
    </row>
    <row r="3" spans="1:9" ht="23.15" hidden="1" customHeight="1" x14ac:dyDescent="0.5">
      <c r="A3" s="61" t="s">
        <v>68</v>
      </c>
      <c r="B3" s="62">
        <v>46022</v>
      </c>
      <c r="C3" s="62" t="s">
        <v>138</v>
      </c>
      <c r="D3" s="62">
        <v>45991</v>
      </c>
      <c r="E3" s="62">
        <v>45961</v>
      </c>
      <c r="F3" s="62">
        <v>45657</v>
      </c>
      <c r="G3" s="8"/>
      <c r="H3" s="8"/>
      <c r="I3" s="8"/>
    </row>
    <row r="4" spans="1:9" ht="17.149999999999999" hidden="1" customHeight="1" x14ac:dyDescent="0.5">
      <c r="A4" s="63" t="s">
        <v>69</v>
      </c>
      <c r="B4" s="1"/>
      <c r="C4" s="1"/>
      <c r="D4" s="1"/>
      <c r="E4" s="1"/>
      <c r="F4" s="1"/>
      <c r="G4" s="8"/>
      <c r="H4" s="8"/>
      <c r="I4" s="8"/>
    </row>
    <row r="5" spans="1:9" ht="17.149999999999999" hidden="1" customHeight="1" x14ac:dyDescent="0.5">
      <c r="A5" s="54" t="s">
        <v>125</v>
      </c>
      <c r="B5" s="64">
        <v>29</v>
      </c>
      <c r="C5" s="64">
        <v>33.6273614617945</v>
      </c>
      <c r="D5" s="64">
        <v>29</v>
      </c>
      <c r="E5" s="64">
        <v>29</v>
      </c>
      <c r="F5" s="64">
        <v>32.483870967741936</v>
      </c>
      <c r="G5" s="8"/>
      <c r="H5" s="8"/>
      <c r="I5" s="78"/>
    </row>
    <row r="6" spans="1:9" ht="17.149999999999999" hidden="1" customHeight="1" x14ac:dyDescent="0.5">
      <c r="A6" s="51" t="s">
        <v>70</v>
      </c>
      <c r="B6" s="65">
        <v>33</v>
      </c>
      <c r="C6" s="65">
        <v>39.076076694893899</v>
      </c>
      <c r="D6" s="65">
        <v>33</v>
      </c>
      <c r="E6" s="65">
        <v>33</v>
      </c>
      <c r="F6" s="65">
        <v>36.645161290322584</v>
      </c>
      <c r="G6" s="8"/>
      <c r="H6" s="8"/>
      <c r="I6" s="8"/>
    </row>
    <row r="7" spans="1:9" ht="23.15" customHeight="1" x14ac:dyDescent="0.5">
      <c r="A7" s="62" t="s">
        <v>71</v>
      </c>
      <c r="B7" s="62">
        <v>46022</v>
      </c>
      <c r="C7" s="62" t="s">
        <v>138</v>
      </c>
      <c r="D7" s="62">
        <v>45991</v>
      </c>
      <c r="E7" s="62">
        <v>45961</v>
      </c>
      <c r="F7" s="62">
        <v>45657</v>
      </c>
      <c r="G7" s="8"/>
      <c r="H7" s="8"/>
      <c r="I7" s="8"/>
    </row>
    <row r="8" spans="1:9" ht="17.149999999999999" customHeight="1" x14ac:dyDescent="0.5">
      <c r="A8" s="50" t="s">
        <v>72</v>
      </c>
      <c r="B8" s="64">
        <v>26.263999999999999</v>
      </c>
      <c r="C8" s="64">
        <v>30.023569576625199</v>
      </c>
      <c r="D8" s="64">
        <v>24.382000000000001</v>
      </c>
      <c r="E8" s="64">
        <v>64.369</v>
      </c>
      <c r="F8" s="64">
        <v>35.960175575105609</v>
      </c>
      <c r="G8" s="9"/>
    </row>
    <row r="9" spans="1:9" ht="17.149999999999999" customHeight="1" x14ac:dyDescent="0.5">
      <c r="A9" s="66" t="s">
        <v>73</v>
      </c>
      <c r="B9" s="9">
        <v>1605.4343259999998</v>
      </c>
      <c r="C9" s="9"/>
      <c r="D9" s="9">
        <v>2286.4708919999998</v>
      </c>
      <c r="E9" s="9">
        <v>2430.94722</v>
      </c>
      <c r="F9" s="9">
        <v>194.62193459971056</v>
      </c>
      <c r="G9" s="9"/>
    </row>
    <row r="10" spans="1:9" ht="17.149999999999999" customHeight="1" x14ac:dyDescent="0.5">
      <c r="A10" s="50" t="s">
        <v>74</v>
      </c>
      <c r="B10" s="67"/>
      <c r="C10" s="67"/>
      <c r="D10" s="67"/>
      <c r="E10" s="67"/>
      <c r="F10" s="67"/>
      <c r="G10" s="9"/>
    </row>
    <row r="11" spans="1:9" ht="17.149999999999999" customHeight="1" x14ac:dyDescent="0.5">
      <c r="A11" s="66" t="s">
        <v>75</v>
      </c>
      <c r="B11" s="68">
        <v>23.841999999999999</v>
      </c>
      <c r="C11" s="68">
        <v>26.914337532234356</v>
      </c>
      <c r="D11" s="68">
        <v>26.934000000000001</v>
      </c>
      <c r="E11" s="68">
        <v>68.662999999999997</v>
      </c>
      <c r="F11" s="68">
        <v>37.161000000000001</v>
      </c>
      <c r="G11" s="9"/>
    </row>
    <row r="12" spans="1:9" ht="17.149999999999999" customHeight="1" x14ac:dyDescent="0.5">
      <c r="A12" s="69" t="s">
        <v>109</v>
      </c>
      <c r="B12" s="70">
        <v>443.46800000000002</v>
      </c>
      <c r="C12" s="70"/>
      <c r="D12" s="70">
        <v>326.06599999999997</v>
      </c>
      <c r="E12" s="70">
        <v>412.82900000000001</v>
      </c>
      <c r="F12" s="70">
        <v>141.80500000000001</v>
      </c>
      <c r="G12" s="9"/>
    </row>
    <row r="13" spans="1:9" ht="23.15" customHeight="1" x14ac:dyDescent="0.5">
      <c r="A13" s="62" t="s">
        <v>76</v>
      </c>
      <c r="B13" s="62">
        <v>46022</v>
      </c>
      <c r="C13" s="62" t="s">
        <v>138</v>
      </c>
      <c r="D13" s="62">
        <v>45991</v>
      </c>
      <c r="E13" s="62">
        <v>45961</v>
      </c>
      <c r="F13" s="62">
        <v>45657</v>
      </c>
      <c r="G13" s="9"/>
    </row>
    <row r="14" spans="1:9" ht="17.149999999999999" customHeight="1" x14ac:dyDescent="0.5">
      <c r="A14" s="55" t="s">
        <v>77</v>
      </c>
      <c r="B14" s="8"/>
      <c r="C14" s="8"/>
      <c r="D14" s="8"/>
      <c r="E14" s="8"/>
      <c r="F14" s="8"/>
      <c r="G14" s="9"/>
      <c r="H14" s="2" t="s">
        <v>115</v>
      </c>
    </row>
    <row r="15" spans="1:9" ht="17.149999999999999" customHeight="1" x14ac:dyDescent="0.5">
      <c r="A15" s="43" t="s">
        <v>78</v>
      </c>
      <c r="B15" s="64">
        <v>12.631</v>
      </c>
      <c r="C15" s="64">
        <v>13.460905872780948</v>
      </c>
      <c r="D15" s="64">
        <v>16.192</v>
      </c>
      <c r="E15" s="64">
        <v>33.295000000000002</v>
      </c>
      <c r="F15" s="64">
        <v>25.395</v>
      </c>
      <c r="G15" s="9"/>
    </row>
    <row r="16" spans="1:9" ht="17.149999999999999" customHeight="1" x14ac:dyDescent="0.5">
      <c r="A16" s="55" t="s">
        <v>79</v>
      </c>
      <c r="B16" s="9"/>
      <c r="C16" s="9"/>
      <c r="D16" s="9"/>
      <c r="E16" s="9"/>
      <c r="F16" s="9"/>
    </row>
    <row r="17" spans="1:8" ht="17.149999999999999" customHeight="1" x14ac:dyDescent="0.5">
      <c r="A17" s="43" t="s">
        <v>80</v>
      </c>
      <c r="B17" s="64">
        <v>24.516999999999999</v>
      </c>
      <c r="C17" s="64">
        <v>27.472757077252208</v>
      </c>
      <c r="D17" s="64">
        <v>30.382999999999999</v>
      </c>
      <c r="E17" s="64">
        <v>40.066000000000003</v>
      </c>
      <c r="F17" s="64">
        <v>29.963999999999999</v>
      </c>
    </row>
    <row r="18" spans="1:8" ht="17.149999999999999" customHeight="1" x14ac:dyDescent="0.5">
      <c r="A18" s="53" t="s">
        <v>81</v>
      </c>
      <c r="B18" s="68">
        <v>26.598176360503057</v>
      </c>
      <c r="C18" s="68">
        <v>30.097771705784449</v>
      </c>
      <c r="D18" s="68">
        <v>32.24039829390189</v>
      </c>
      <c r="E18" s="68">
        <v>46.902118633093629</v>
      </c>
      <c r="F18" s="68">
        <v>33.948926302886591</v>
      </c>
    </row>
    <row r="19" spans="1:8" ht="17.149999999999999" customHeight="1" x14ac:dyDescent="0.5">
      <c r="A19" s="43" t="s">
        <v>82</v>
      </c>
      <c r="B19" s="64">
        <v>27.0625</v>
      </c>
      <c r="C19" s="64">
        <v>30.6901571910551</v>
      </c>
      <c r="D19" s="64">
        <v>32.625</v>
      </c>
      <c r="E19" s="64">
        <v>47.25</v>
      </c>
      <c r="F19" s="64">
        <v>33.875</v>
      </c>
    </row>
    <row r="20" spans="1:8" ht="17.149999999999999" customHeight="1" x14ac:dyDescent="0.5">
      <c r="A20" s="53" t="s">
        <v>130</v>
      </c>
      <c r="B20" s="68">
        <v>27.508126676759243</v>
      </c>
      <c r="C20" s="68">
        <v>31.261016181270062</v>
      </c>
      <c r="D20" s="68">
        <v>33.355040806352271</v>
      </c>
      <c r="E20" s="68">
        <v>49.480477680462066</v>
      </c>
      <c r="F20" s="68" t="s">
        <v>33</v>
      </c>
    </row>
    <row r="21" spans="1:8" ht="17.149999999999999" customHeight="1" x14ac:dyDescent="0.5">
      <c r="A21" s="43" t="s">
        <v>131</v>
      </c>
      <c r="B21" s="64">
        <v>27.99561872051536</v>
      </c>
      <c r="C21" s="64">
        <v>31.888126311128207</v>
      </c>
      <c r="D21" s="64">
        <v>33.777959409102223</v>
      </c>
      <c r="E21" s="64">
        <v>49.570715567092243</v>
      </c>
      <c r="F21" s="64" t="s">
        <v>33</v>
      </c>
    </row>
    <row r="22" spans="1:8" ht="23.15" customHeight="1" x14ac:dyDescent="0.5">
      <c r="A22" s="62" t="s">
        <v>83</v>
      </c>
      <c r="B22" s="62">
        <v>46022</v>
      </c>
      <c r="C22" s="62" t="s">
        <v>138</v>
      </c>
      <c r="D22" s="62">
        <v>45991</v>
      </c>
      <c r="E22" s="62">
        <v>45961</v>
      </c>
      <c r="F22" s="62">
        <v>45657</v>
      </c>
    </row>
    <row r="23" spans="1:8" ht="17.149999999999999" customHeight="1" x14ac:dyDescent="0.5">
      <c r="A23" s="50" t="s">
        <v>84</v>
      </c>
      <c r="B23" s="70"/>
      <c r="C23" s="70"/>
      <c r="D23" s="70"/>
      <c r="E23" s="70"/>
      <c r="F23" s="70"/>
    </row>
    <row r="24" spans="1:8" ht="17.149999999999999" customHeight="1" x14ac:dyDescent="0.5">
      <c r="A24" s="51" t="s">
        <v>85</v>
      </c>
      <c r="B24" s="68">
        <v>46.902999999999999</v>
      </c>
      <c r="C24" s="68">
        <v>59.79617372803272</v>
      </c>
      <c r="D24" s="68">
        <v>57.170999999999999</v>
      </c>
      <c r="E24" s="68">
        <v>80.430999999999997</v>
      </c>
      <c r="F24" s="68">
        <v>48.499000000000002</v>
      </c>
      <c r="G24" s="10"/>
    </row>
    <row r="25" spans="1:8" ht="17.149999999999999" customHeight="1" x14ac:dyDescent="0.5">
      <c r="A25" s="54" t="s">
        <v>86</v>
      </c>
      <c r="B25" s="64">
        <v>28.4</v>
      </c>
      <c r="C25" s="64">
        <v>32.740961234044264</v>
      </c>
      <c r="D25" s="64">
        <v>38.603999999999999</v>
      </c>
      <c r="E25" s="64">
        <v>80.971999999999994</v>
      </c>
      <c r="F25" s="64">
        <v>39.6</v>
      </c>
      <c r="G25" s="10"/>
    </row>
    <row r="26" spans="1:8" ht="17.149999999999999" customHeight="1" x14ac:dyDescent="0.5">
      <c r="A26" s="51" t="s">
        <v>87</v>
      </c>
      <c r="B26" s="68">
        <v>37.049999999999997</v>
      </c>
      <c r="C26" s="68">
        <v>44.047184249842573</v>
      </c>
      <c r="D26" s="68">
        <v>46.991</v>
      </c>
      <c r="E26" s="68">
        <v>58.945</v>
      </c>
      <c r="F26" s="68">
        <v>35.994999999999997</v>
      </c>
    </row>
    <row r="27" spans="1:8" ht="17.149999999999999" customHeight="1" x14ac:dyDescent="0.5">
      <c r="A27" s="54" t="s">
        <v>4</v>
      </c>
      <c r="B27" s="64">
        <v>39.435000000000002</v>
      </c>
      <c r="C27" s="64">
        <v>47.416823581370579</v>
      </c>
      <c r="D27" s="64">
        <v>45.555</v>
      </c>
      <c r="E27" s="64">
        <v>60.460999999999999</v>
      </c>
      <c r="F27" s="64">
        <v>32.948999999999998</v>
      </c>
    </row>
    <row r="28" spans="1:8" ht="17.149999999999999" customHeight="1" x14ac:dyDescent="0.5">
      <c r="A28" s="51" t="s">
        <v>5</v>
      </c>
      <c r="B28" s="68">
        <v>34.631</v>
      </c>
      <c r="C28" s="68">
        <v>40.701848792593488</v>
      </c>
      <c r="D28" s="68">
        <v>34.972999999999999</v>
      </c>
      <c r="E28" s="68">
        <v>34.941000000000003</v>
      </c>
      <c r="F28" s="68">
        <v>37.533000000000001</v>
      </c>
    </row>
    <row r="29" spans="1:8" ht="17.149999999999999" customHeight="1" x14ac:dyDescent="0.5">
      <c r="A29" s="54" t="s">
        <v>6</v>
      </c>
      <c r="B29" s="64">
        <v>70.984999999999999</v>
      </c>
      <c r="C29" s="64">
        <v>99.354424529542598</v>
      </c>
      <c r="D29" s="64">
        <v>78.100999999999999</v>
      </c>
      <c r="E29" s="64">
        <v>83.747</v>
      </c>
      <c r="F29" s="64">
        <v>70.617999999999995</v>
      </c>
      <c r="G29" s="5"/>
      <c r="H29" s="11"/>
    </row>
    <row r="30" spans="1:8" ht="17.149999999999999" customHeight="1" x14ac:dyDescent="0.5">
      <c r="A30" s="51" t="s">
        <v>31</v>
      </c>
      <c r="B30" s="68">
        <v>96.23</v>
      </c>
      <c r="C30" s="68">
        <v>152.47422869789401</v>
      </c>
      <c r="D30" s="68">
        <v>92.38</v>
      </c>
      <c r="E30" s="68">
        <v>90.91</v>
      </c>
      <c r="F30" s="68">
        <v>84.97</v>
      </c>
      <c r="G30" s="5"/>
    </row>
    <row r="31" spans="1:8" ht="23.15" customHeight="1" x14ac:dyDescent="0.5">
      <c r="A31" s="62" t="s">
        <v>88</v>
      </c>
      <c r="B31" s="62">
        <v>46022</v>
      </c>
      <c r="C31" s="62" t="s">
        <v>138</v>
      </c>
      <c r="D31" s="62">
        <v>45991</v>
      </c>
      <c r="E31" s="62">
        <v>45961</v>
      </c>
      <c r="F31" s="62">
        <v>45657</v>
      </c>
      <c r="G31" s="5"/>
    </row>
    <row r="32" spans="1:8" ht="17.149999999999999" customHeight="1" x14ac:dyDescent="0.5">
      <c r="A32" s="50" t="s">
        <v>89</v>
      </c>
      <c r="B32" s="64">
        <v>1.8479633801854058</v>
      </c>
      <c r="C32" s="64">
        <v>1.8637157586417485</v>
      </c>
      <c r="D32" s="64">
        <v>1.7988463904619074</v>
      </c>
      <c r="E32" s="64">
        <v>1.8033562259096179</v>
      </c>
      <c r="F32" s="64">
        <v>0.42113511655743729</v>
      </c>
    </row>
    <row r="33" spans="1:6" ht="17.149999999999999" customHeight="1" x14ac:dyDescent="0.5">
      <c r="A33" s="55" t="s">
        <v>90</v>
      </c>
      <c r="B33" s="68">
        <v>6.6289999999999996</v>
      </c>
      <c r="C33" s="68">
        <v>6.8344295861830551</v>
      </c>
      <c r="D33" s="68">
        <v>7.5119999999999996</v>
      </c>
      <c r="E33" s="68">
        <v>8.9169999999999998</v>
      </c>
      <c r="F33" s="68">
        <v>4.43</v>
      </c>
    </row>
    <row r="34" spans="1:6" ht="21" customHeight="1" x14ac:dyDescent="0.5">
      <c r="A34" s="62" t="s">
        <v>91</v>
      </c>
      <c r="B34" s="62">
        <v>46022</v>
      </c>
      <c r="C34" s="62" t="s">
        <v>92</v>
      </c>
      <c r="D34" s="62">
        <v>45991</v>
      </c>
      <c r="E34" s="62">
        <v>45961</v>
      </c>
      <c r="F34" s="62">
        <v>45657</v>
      </c>
    </row>
    <row r="35" spans="1:6" ht="17.149999999999999" customHeight="1" x14ac:dyDescent="0.5">
      <c r="A35" s="50" t="s">
        <v>93</v>
      </c>
      <c r="B35" s="67"/>
      <c r="C35" s="67"/>
      <c r="D35" s="67"/>
      <c r="E35" s="67"/>
      <c r="F35" s="67"/>
    </row>
    <row r="36" spans="1:6" ht="17.149999999999999" customHeight="1" x14ac:dyDescent="0.5">
      <c r="A36" s="51" t="s">
        <v>94</v>
      </c>
      <c r="B36" s="68">
        <v>1447.3629064516133</v>
      </c>
      <c r="C36" s="68">
        <v>1.2988013884557503</v>
      </c>
      <c r="D36" s="68">
        <v>1428.8055600000002</v>
      </c>
      <c r="E36" s="68">
        <v>1437.4220451612905</v>
      </c>
      <c r="F36" s="68">
        <v>1021.8709709677421</v>
      </c>
    </row>
    <row r="37" spans="1:6" ht="14.15" customHeight="1" x14ac:dyDescent="0.5">
      <c r="A37" s="54" t="s">
        <v>122</v>
      </c>
      <c r="B37" s="64">
        <v>1445.4294032258067</v>
      </c>
      <c r="C37" s="64">
        <v>0.98497729805335776</v>
      </c>
      <c r="D37" s="64">
        <v>1431.3311166666665</v>
      </c>
      <c r="E37" s="64">
        <v>1441.9757258064512</v>
      </c>
      <c r="F37" s="64">
        <v>1021.7959354838707</v>
      </c>
    </row>
    <row r="38" spans="1:6" ht="17.149999999999999" customHeight="1" x14ac:dyDescent="0.5">
      <c r="A38" s="55" t="s">
        <v>95</v>
      </c>
      <c r="B38" s="68">
        <v>264.78752548387098</v>
      </c>
      <c r="C38" s="68">
        <v>-1.2402549666218232</v>
      </c>
      <c r="D38" s="68">
        <v>268.11280789999995</v>
      </c>
      <c r="E38" s="68">
        <v>267.22170903225793</v>
      </c>
      <c r="F38" s="68">
        <v>167.46868464516126</v>
      </c>
    </row>
    <row r="39" spans="1:6" ht="14.15" customHeight="1" x14ac:dyDescent="0.5">
      <c r="A39" s="50" t="s">
        <v>96</v>
      </c>
      <c r="B39" s="64">
        <v>1695.3484145161285</v>
      </c>
      <c r="C39" s="64">
        <v>2.6280105597469294</v>
      </c>
      <c r="D39" s="64">
        <v>1651.9353783333331</v>
      </c>
      <c r="E39" s="64">
        <v>1672.8367322580643</v>
      </c>
      <c r="F39" s="64">
        <v>1070.3845983870967</v>
      </c>
    </row>
    <row r="40" spans="1:6" ht="17.149999999999999" customHeight="1" x14ac:dyDescent="0.5">
      <c r="A40" s="66" t="s">
        <v>97</v>
      </c>
      <c r="B40" s="68">
        <v>9396.1455148074565</v>
      </c>
      <c r="C40" s="68">
        <v>1.0084404840508654</v>
      </c>
      <c r="D40" s="68">
        <v>9302.3369827109636</v>
      </c>
      <c r="E40" s="68">
        <v>9341.7923731215596</v>
      </c>
      <c r="F40" s="68">
        <v>6185.3032854450003</v>
      </c>
    </row>
    <row r="41" spans="1:6" ht="16.399999999999999" customHeight="1" x14ac:dyDescent="0.5">
      <c r="A41" s="69" t="s">
        <v>98</v>
      </c>
      <c r="B41" s="64">
        <v>95.110371911609619</v>
      </c>
      <c r="C41" s="64">
        <v>-0.94479222789305428</v>
      </c>
      <c r="D41" s="64">
        <v>96.017538149459966</v>
      </c>
      <c r="E41" s="64">
        <v>98.891638169444761</v>
      </c>
      <c r="F41" s="64">
        <v>79.786370194386265</v>
      </c>
    </row>
    <row r="42" spans="1:6" ht="27.75" customHeight="1" x14ac:dyDescent="0.5">
      <c r="A42" s="123" t="s">
        <v>136</v>
      </c>
      <c r="B42" s="123"/>
      <c r="C42" s="123"/>
      <c r="D42" s="123"/>
      <c r="E42" s="123"/>
      <c r="F42" s="123"/>
    </row>
  </sheetData>
  <mergeCells count="1">
    <mergeCell ref="A42:F42"/>
  </mergeCells>
  <printOptions horizontalCentered="1" verticalCentered="1"/>
  <pageMargins left="0" right="0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C9044-4659-48B5-9DA1-BC881AA56A89}">
  <sheetPr>
    <tabColor theme="3"/>
  </sheetPr>
  <dimension ref="A1:J26"/>
  <sheetViews>
    <sheetView showGridLines="0" zoomScaleNormal="100" zoomScaleSheetLayoutView="100" workbookViewId="0">
      <selection activeCell="G3" sqref="G3"/>
    </sheetView>
  </sheetViews>
  <sheetFormatPr baseColWidth="10" defaultColWidth="12.59765625" defaultRowHeight="16" x14ac:dyDescent="0.5"/>
  <cols>
    <col min="1" max="1" width="2.3984375" style="15" customWidth="1"/>
    <col min="2" max="2" width="51.5" style="15" customWidth="1"/>
    <col min="3" max="3" width="15.8984375" style="15" customWidth="1"/>
    <col min="4" max="4" width="14.5" style="15" customWidth="1"/>
    <col min="5" max="5" width="17.59765625" style="23" customWidth="1"/>
    <col min="6" max="6" width="2.19921875" style="15" customWidth="1"/>
    <col min="7" max="16384" width="12.59765625" style="15"/>
  </cols>
  <sheetData>
    <row r="1" spans="1:10" x14ac:dyDescent="0.5">
      <c r="A1" s="12"/>
      <c r="B1" s="13"/>
      <c r="C1" s="13"/>
      <c r="D1" s="13"/>
      <c r="E1" s="14"/>
      <c r="F1" s="12"/>
      <c r="H1"/>
      <c r="I1"/>
      <c r="J1"/>
    </row>
    <row r="2" spans="1:10" x14ac:dyDescent="0.5">
      <c r="A2" s="12"/>
      <c r="B2" s="16"/>
      <c r="C2" s="16"/>
      <c r="D2" s="16"/>
      <c r="E2" s="17"/>
      <c r="F2" s="12"/>
      <c r="H2"/>
      <c r="I2"/>
      <c r="J2"/>
    </row>
    <row r="3" spans="1:10" x14ac:dyDescent="0.5">
      <c r="A3" s="12"/>
      <c r="B3" s="13"/>
      <c r="C3" s="13"/>
      <c r="D3" s="13"/>
      <c r="E3" s="14"/>
      <c r="F3" s="12"/>
      <c r="H3"/>
      <c r="I3"/>
      <c r="J3"/>
    </row>
    <row r="4" spans="1:10" x14ac:dyDescent="0.5">
      <c r="A4" s="12"/>
      <c r="B4" s="61" t="s">
        <v>99</v>
      </c>
      <c r="C4" s="62">
        <f>EOMONTH(D4,0)+1</f>
        <v>45992</v>
      </c>
      <c r="D4" s="62">
        <f>EOMONTH(E4,0)+1</f>
        <v>45962</v>
      </c>
      <c r="E4" s="62">
        <v>45931</v>
      </c>
      <c r="F4" s="12"/>
      <c r="H4"/>
      <c r="I4"/>
      <c r="J4"/>
    </row>
    <row r="5" spans="1:10" ht="1" hidden="1" customHeight="1" x14ac:dyDescent="0.5">
      <c r="A5" s="12"/>
      <c r="B5" s="6"/>
      <c r="C5" s="71"/>
      <c r="D5" s="71"/>
      <c r="E5" s="72"/>
      <c r="F5" s="12"/>
      <c r="H5"/>
      <c r="I5"/>
      <c r="J5"/>
    </row>
    <row r="6" spans="1:10" x14ac:dyDescent="0.5">
      <c r="A6" s="12"/>
      <c r="B6" s="73" t="s">
        <v>100</v>
      </c>
      <c r="C6" s="124" t="s">
        <v>101</v>
      </c>
      <c r="D6" s="124"/>
      <c r="E6" s="124"/>
      <c r="F6" s="12"/>
      <c r="H6"/>
      <c r="I6"/>
      <c r="J6"/>
    </row>
    <row r="7" spans="1:10" x14ac:dyDescent="0.5">
      <c r="A7" s="12"/>
      <c r="B7" s="57" t="s">
        <v>102</v>
      </c>
      <c r="C7" s="74">
        <v>29.92440886437392</v>
      </c>
      <c r="D7" s="74">
        <v>33.031775809323236</v>
      </c>
      <c r="E7" s="74">
        <v>32.819870391298913</v>
      </c>
      <c r="F7" s="12"/>
      <c r="H7"/>
      <c r="I7"/>
      <c r="J7"/>
    </row>
    <row r="8" spans="1:10" x14ac:dyDescent="0.5">
      <c r="A8" s="12"/>
      <c r="B8" s="54" t="s">
        <v>103</v>
      </c>
      <c r="C8" s="75">
        <v>11.535439081546949</v>
      </c>
      <c r="D8" s="75">
        <v>13.586761243370704</v>
      </c>
      <c r="E8" s="75">
        <v>13.397847536089442</v>
      </c>
      <c r="F8" s="12"/>
      <c r="H8"/>
      <c r="I8"/>
      <c r="J8"/>
    </row>
    <row r="9" spans="1:10" x14ac:dyDescent="0.5">
      <c r="A9" s="12"/>
      <c r="B9" s="57" t="s">
        <v>134</v>
      </c>
      <c r="C9" s="74">
        <v>31.031043199121356</v>
      </c>
      <c r="D9" s="74">
        <v>31.517246694992885</v>
      </c>
      <c r="E9" s="74">
        <v>30.010691663343998</v>
      </c>
      <c r="F9" s="12"/>
      <c r="H9"/>
      <c r="I9"/>
      <c r="J9"/>
    </row>
    <row r="10" spans="1:10" ht="17.149999999999999" hidden="1" customHeight="1" x14ac:dyDescent="0.5">
      <c r="A10" s="12"/>
      <c r="B10" s="31"/>
      <c r="C10" s="76"/>
      <c r="D10" s="76"/>
      <c r="E10" s="76"/>
      <c r="F10" s="12"/>
      <c r="H10"/>
      <c r="I10"/>
      <c r="J10"/>
    </row>
    <row r="11" spans="1:10" ht="17.149999999999999" hidden="1" customHeight="1" x14ac:dyDescent="0.5">
      <c r="A11" s="12"/>
      <c r="B11" s="73" t="s">
        <v>104</v>
      </c>
      <c r="C11" s="124" t="s">
        <v>105</v>
      </c>
      <c r="D11" s="124"/>
      <c r="E11" s="124"/>
      <c r="F11" s="12"/>
      <c r="H11"/>
      <c r="I11"/>
      <c r="J11"/>
    </row>
    <row r="12" spans="1:10" x14ac:dyDescent="0.5">
      <c r="A12" s="12"/>
      <c r="B12" s="57" t="s">
        <v>106</v>
      </c>
      <c r="C12" s="74">
        <v>24</v>
      </c>
      <c r="D12" s="74">
        <v>24</v>
      </c>
      <c r="E12" s="74">
        <v>24</v>
      </c>
      <c r="F12" s="12"/>
      <c r="H12"/>
      <c r="I12"/>
      <c r="J12"/>
    </row>
    <row r="13" spans="1:10" x14ac:dyDescent="0.5">
      <c r="A13" s="12"/>
      <c r="B13" s="54" t="s">
        <v>107</v>
      </c>
      <c r="C13" s="75">
        <v>43.137697089842014</v>
      </c>
      <c r="D13" s="75">
        <v>41.802682217726122</v>
      </c>
      <c r="E13" s="75">
        <v>42.208878744048377</v>
      </c>
      <c r="F13" s="12"/>
      <c r="H13"/>
      <c r="I13"/>
      <c r="J13"/>
    </row>
    <row r="14" spans="1:10" x14ac:dyDescent="0.5">
      <c r="A14" s="12"/>
      <c r="B14" s="57" t="s">
        <v>137</v>
      </c>
      <c r="C14" s="74">
        <v>19.137697089842014</v>
      </c>
      <c r="D14" s="74">
        <v>17.802682217726122</v>
      </c>
      <c r="E14" s="74">
        <v>18.208878744048377</v>
      </c>
      <c r="F14" s="12"/>
      <c r="H14"/>
      <c r="I14"/>
      <c r="J14"/>
    </row>
    <row r="15" spans="1:10" x14ac:dyDescent="0.5">
      <c r="A15" s="12"/>
      <c r="B15" s="125"/>
      <c r="C15" s="125"/>
      <c r="D15" s="125"/>
      <c r="E15" s="125"/>
      <c r="F15" s="12"/>
    </row>
    <row r="16" spans="1:10" s="22" customFormat="1" ht="16" hidden="1" customHeight="1" x14ac:dyDescent="0.3">
      <c r="A16" s="18"/>
      <c r="B16" s="19" t="s">
        <v>123</v>
      </c>
      <c r="C16" s="20"/>
      <c r="D16" s="20"/>
      <c r="E16" s="21"/>
      <c r="F16" s="18"/>
    </row>
    <row r="17" spans="1:6" s="22" customFormat="1" x14ac:dyDescent="0.3">
      <c r="A17" s="18"/>
      <c r="B17" s="19"/>
      <c r="C17" s="20"/>
      <c r="D17" s="20"/>
      <c r="E17" s="21"/>
      <c r="F17" s="18"/>
    </row>
    <row r="18" spans="1:6" s="22" customFormat="1" x14ac:dyDescent="0.3">
      <c r="A18" s="18"/>
      <c r="B18" s="19"/>
      <c r="C18" s="18"/>
    </row>
    <row r="19" spans="1:6" x14ac:dyDescent="0.5">
      <c r="A19" s="12"/>
      <c r="B19" s="12"/>
      <c r="C19" s="12"/>
      <c r="E19" s="15"/>
    </row>
    <row r="20" spans="1:6" x14ac:dyDescent="0.5">
      <c r="E20" s="15"/>
    </row>
    <row r="21" spans="1:6" x14ac:dyDescent="0.5">
      <c r="E21" s="15"/>
    </row>
    <row r="22" spans="1:6" x14ac:dyDescent="0.5">
      <c r="E22" s="15"/>
    </row>
    <row r="23" spans="1:6" x14ac:dyDescent="0.5">
      <c r="E23" s="15"/>
    </row>
    <row r="24" spans="1:6" x14ac:dyDescent="0.5">
      <c r="E24" s="15"/>
    </row>
    <row r="25" spans="1:6" x14ac:dyDescent="0.5">
      <c r="E25" s="15"/>
    </row>
    <row r="26" spans="1:6" x14ac:dyDescent="0.5">
      <c r="E26" s="15"/>
    </row>
  </sheetData>
  <mergeCells count="3">
    <mergeCell ref="C6:E6"/>
    <mergeCell ref="C11:E11"/>
    <mergeCell ref="B15:E15"/>
  </mergeCells>
  <pageMargins left="0.75" right="0.75" top="1" bottom="1" header="0" footer="0"/>
  <pageSetup scale="7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d748d9-fef5-4b66-a16b-3351eb7eceb6" xsi:nil="true"/>
    <lcf76f155ced4ddcb4097134ff3c332f xmlns="7f3c9375-6a33-47be-aa78-16b620ab5be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3FF71037030A4DBE7E46B7BF8B73EC" ma:contentTypeVersion="17" ma:contentTypeDescription="Crear nuevo documento." ma:contentTypeScope="" ma:versionID="f162f33b11cc820d683a2aaf093bae51">
  <xsd:schema xmlns:xsd="http://www.w3.org/2001/XMLSchema" xmlns:xs="http://www.w3.org/2001/XMLSchema" xmlns:p="http://schemas.microsoft.com/office/2006/metadata/properties" xmlns:ns2="7f3c9375-6a33-47be-aa78-16b620ab5be2" xmlns:ns3="42d748d9-fef5-4b66-a16b-3351eb7eceb6" targetNamespace="http://schemas.microsoft.com/office/2006/metadata/properties" ma:root="true" ma:fieldsID="d61c77d93a1a319755a27d0ef3c947b9" ns2:_="" ns3:_="">
    <xsd:import namespace="7f3c9375-6a33-47be-aa78-16b620ab5be2"/>
    <xsd:import namespace="42d748d9-fef5-4b66-a16b-3351eb7ece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c9375-6a33-47be-aa78-16b620ab5b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14401467-c351-42aa-a814-0bf5bbb4f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d748d9-fef5-4b66-a16b-3351eb7eceb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7bec253-e9dc-4d6d-800f-9c30cd1b2e36}" ma:internalName="TaxCatchAll" ma:showField="CatchAllData" ma:web="42d748d9-fef5-4b66-a16b-3351eb7ece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1ADB5E-CDDC-4F93-988C-AEA739DDEC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C27787-1874-4211-8164-492C7A80B72D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7f3c9375-6a33-47be-aa78-16b620ab5be2"/>
    <ds:schemaRef ds:uri="http://schemas.openxmlformats.org/package/2006/metadata/core-properties"/>
    <ds:schemaRef ds:uri="42d748d9-fef5-4b66-a16b-3351eb7eceb6"/>
  </ds:schemaRefs>
</ds:datastoreItem>
</file>

<file path=customXml/itemProps3.xml><?xml version="1.0" encoding="utf-8"?>
<ds:datastoreItem xmlns:ds="http://schemas.openxmlformats.org/officeDocument/2006/customXml" ds:itemID="{ED7A271F-9E6B-4A7C-A2A5-8B03651C1C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3c9375-6a33-47be-aa78-16b620ab5be2"/>
    <ds:schemaRef ds:uri="42d748d9-fef5-4b66-a16b-3351eb7ece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Principales Variables</vt:lpstr>
      <vt:lpstr>Tasas de interés</vt:lpstr>
      <vt:lpstr>Efectivo mínimo</vt:lpstr>
    </vt:vector>
  </TitlesOfParts>
  <Manager/>
  <Company>Banco Central de la República Argentina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BCRA</dc:creator>
  <cp:keywords/>
  <dc:description/>
  <cp:lastModifiedBy>Lana, Manuel</cp:lastModifiedBy>
  <cp:revision/>
  <dcterms:created xsi:type="dcterms:W3CDTF">2016-07-26T18:15:50Z</dcterms:created>
  <dcterms:modified xsi:type="dcterms:W3CDTF">2026-01-12T19:24:54Z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0x0101005E3FF71037030A4DBE7E46B7BF8B73EC</vt:lpwstr>
  </property>
  <property fmtid="{D5CDD505-2E9C-101B-9397-08002B2CF9AE}" pid="3" name="MediaServiceImageTags">
    <vt:lpwstr/>
  </property>
</Properties>
</file>