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5/09.Septiembre/Tablas/"/>
    </mc:Choice>
  </mc:AlternateContent>
  <xr:revisionPtr revIDLastSave="102" documentId="8_{F132A75C-4D4E-4463-954F-9E25CC5698E9}" xr6:coauthVersionLast="47" xr6:coauthVersionMax="47" xr10:uidLastSave="{C7E552A0-CDDA-4270-B4B4-F286DCE4B8FD}"/>
  <bookViews>
    <workbookView xWindow="-110" yWindow="-110" windowWidth="19420" windowHeight="10300" tabRatio="849" activeTab="2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2" l="1"/>
  <c r="D14" i="32"/>
  <c r="C14" i="32"/>
  <c r="D4" i="32"/>
  <c r="C4" i="32"/>
</calcChain>
</file>

<file path=xl/sharedStrings.xml><?xml version="1.0" encoding="utf-8"?>
<sst xmlns="http://schemas.openxmlformats.org/spreadsheetml/2006/main" count="223" uniqueCount="144">
  <si>
    <t>Otros</t>
  </si>
  <si>
    <t>Resto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</si>
  <si>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</si>
  <si>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</si>
  <si>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</si>
  <si>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</si>
  <si>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</si>
  <si>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</si>
  <si>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</si>
  <si>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</si>
  <si>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</si>
  <si>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</si>
  <si>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</si>
  <si>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</si>
  <si>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</si>
  <si>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</si>
  <si>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</si>
  <si>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</si>
  <si>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</si>
  <si>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 xml:space="preserve">Remunerados </t>
  </si>
  <si>
    <t>Plazo fijo</t>
  </si>
  <si>
    <t>Tradicionales</t>
  </si>
  <si>
    <t>Precancelables</t>
  </si>
  <si>
    <t>Otros depósitos</t>
  </si>
  <si>
    <t>Agregados monetarios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</si>
  <si>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</si>
  <si>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</si>
  <si>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</si>
  <si>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</si>
  <si>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</si>
  <si>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</si>
  <si>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</si>
  <si>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</si>
  <si>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</si>
  <si>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</si>
  <si>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</si>
  <si>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</si>
  <si>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</si>
  <si>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</si>
  <si>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</si>
  <si>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</si>
  <si>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</si>
  <si>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</si>
  <si>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</si>
  <si>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</si>
  <si>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</si>
  <si>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</si>
  <si>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</si>
  <si>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</si>
  <si>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</si>
  <si>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</si>
  <si>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</si>
  <si>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</si>
  <si>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</si>
  <si>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</si>
  <si>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</si>
  <si>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</si>
  <si>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</si>
  <si>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</si>
  <si>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</si>
  <si>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</si>
  <si>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</si>
  <si>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</si>
  <si>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</si>
  <si>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</si>
  <si>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No Ajustables por CER/UVA/Tipo de cambio</t>
  </si>
  <si>
    <t>DIVA</t>
  </si>
  <si>
    <t>5 No incluye al Banco de Desarrollo de América Latina (CAF) ni al Banco Centroamericano de Integración Económica (BCIE).</t>
  </si>
  <si>
    <t>Tasas de Interés de instrumentos de regulación monetaria</t>
  </si>
  <si>
    <t>Tasas de pases BCRA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</si>
  <si>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</si>
  <si>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</si>
  <si>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</si>
  <si>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</si>
  <si>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</si>
  <si>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</si>
  <si>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</si>
  <si>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</si>
  <si>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</si>
  <si>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</si>
  <si>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</si>
  <si>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</si>
  <si>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</si>
  <si>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</si>
  <si>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</si>
  <si>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</si>
  <si>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</si>
  <si>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</si>
  <si>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</si>
  <si>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</si>
  <si>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</si>
  <si>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</si>
  <si>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</si>
  <si>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</si>
  <si>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</si>
  <si>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t>TCN peso/ real</t>
  </si>
  <si>
    <t>TCN peso/ euro</t>
  </si>
  <si>
    <t>ITCNM</t>
  </si>
  <si>
    <t>ITCRM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</si>
  <si>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</si>
  <si>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</si>
  <si>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</si>
  <si>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</si>
  <si>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</si>
  <si>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>Moneda Extranjera</t>
  </si>
  <si>
    <t>% de depósitos totales en moneda extranjera</t>
  </si>
  <si>
    <t>Exigencia</t>
  </si>
  <si>
    <t>Integración (incluye defecto de aplicación de recursos)</t>
  </si>
  <si>
    <t>Nota: Las definiciones de los agregados monetarios se pueden encontrar en el Glosario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</si>
  <si>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</si>
  <si>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</si>
  <si>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</si>
  <si>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Sector Público</t>
  </si>
  <si>
    <t>Saldo Pasivos remunerados en moneda extranjera</t>
  </si>
  <si>
    <t>Tipo de pase</t>
  </si>
  <si>
    <t xml:space="preserve"> </t>
  </si>
  <si>
    <t>Sector Externo (incluye compras netas al S. Público)</t>
  </si>
  <si>
    <r>
      <t>% del PIB</t>
    </r>
    <r>
      <rPr>
        <b/>
        <vertAlign val="superscript"/>
        <sz val="11"/>
        <color theme="0"/>
        <rFont val="Roboto Condensed"/>
      </rPr>
      <t>4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</si>
  <si>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</si>
  <si>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t>No Remunerados</t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</si>
  <si>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</si>
  <si>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</si>
  <si>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Minorista</t>
    </r>
    <r>
      <rPr>
        <vertAlign val="superscript"/>
        <sz val="10"/>
        <rFont val="Roboto Condensed"/>
      </rPr>
      <t>1</t>
    </r>
  </si>
  <si>
    <t>(1) Posición = Integración - Exigencia</t>
  </si>
  <si>
    <t>LEFI</t>
  </si>
  <si>
    <t>Tasa de Politica Monetaria</t>
  </si>
  <si>
    <t>Tasas en porcentaje nominal anual (salvo especificación en contrario) y montos en miles de millones. Promedios mensuales.</t>
  </si>
  <si>
    <t>LEFI en BCRA (valor técnico)</t>
  </si>
  <si>
    <t>M2 Total</t>
  </si>
  <si>
    <r>
      <t>Organismos internacionales</t>
    </r>
    <r>
      <rPr>
        <vertAlign val="superscript"/>
        <sz val="10"/>
        <rFont val="Roboto Condensed"/>
      </rPr>
      <t>5</t>
    </r>
  </si>
  <si>
    <r>
      <t>Reservas Internacionales del BCRA</t>
    </r>
    <r>
      <rPr>
        <b/>
        <vertAlign val="superscript"/>
        <sz val="10"/>
        <rFont val="Roboto Condensed"/>
      </rPr>
      <t xml:space="preserve"> </t>
    </r>
    <r>
      <rPr>
        <b/>
        <sz val="10"/>
        <rFont val="Roboto Condensed"/>
      </rPr>
      <t>(en millones)</t>
    </r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</si>
  <si>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</si>
  <si>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TAMAR Total ($1000 millones y más, 30-35 días)</t>
  </si>
  <si>
    <t>TAMAR Bancos Privados ($1000 millones y más, 30-35 días)</t>
  </si>
  <si>
    <t>Acumulado en 2025</t>
  </si>
  <si>
    <t/>
  </si>
  <si>
    <r>
      <t>M2 privado transaccional</t>
    </r>
    <r>
      <rPr>
        <vertAlign val="superscript"/>
        <sz val="10"/>
        <rFont val="Roboto Condensed"/>
      </rPr>
      <t>3</t>
    </r>
  </si>
  <si>
    <t>acumulado en 2025</t>
  </si>
  <si>
    <t>Acumulado 2025</t>
  </si>
  <si>
    <t>Integración con títulos públicos</t>
  </si>
  <si>
    <r>
      <t xml:space="preserve">Posición </t>
    </r>
    <r>
      <rPr>
        <vertAlign val="superscript"/>
        <sz val="10"/>
        <rFont val="Roboto Condensed"/>
      </rPr>
      <t>(1)</t>
    </r>
  </si>
  <si>
    <t>Ajustables por CER/UVA/Tipo de cambio</t>
  </si>
  <si>
    <t>Variaciones porcentuales promedio de sept-25</t>
  </si>
  <si>
    <t>TEA sept-25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</si>
</sst>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.0%"/>
    <numFmt numFmtId="165" formatCode="[$-F400]h:mm:ss\ AM/PM"/>
    <numFmt numFmtId="166" formatCode="#,##0.0"/>
    <numFmt numFmtId="167" formatCode="#,##0.0,"/>
  </numFmts>
  <fonts count="31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sz val="9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sz val="14"/>
      <name val="Roboto Condense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b/>
      <sz val="12"/>
      <color theme="4"/>
      <name val="Roboto Condensed Bold"/>
    </font>
    <font>
      <b/>
      <vertAlign val="superscript"/>
      <sz val="10"/>
      <name val="Roboto Condensed"/>
    </font>
    <font>
      <b/>
      <i/>
      <sz val="10"/>
      <name val="Roboto Condense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b/>
      <vertAlign val="superscript"/>
      <sz val="12"/>
      <color theme="4"/>
      <name val="Roboto Condensed Bold"/>
    </font>
    <font>
      <b/>
      <sz val="10"/>
      <color theme="0"/>
      <name val="Roboto Condensed"/>
    </font>
    <font>
      <sz val="10"/>
      <color theme="0"/>
      <name val="Roboto Condensed"/>
    </font>
    <font>
      <sz val="12"/>
      <name val="Roboto Condensed"/>
    </font>
    <font>
      <b/>
      <sz val="10"/>
      <color theme="1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3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8" fillId="0" borderId="0"/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9" fillId="4" borderId="0" xfId="0" applyFont="1" applyFill="1"/>
    <xf numFmtId="0" fontId="2" fillId="0" borderId="0" xfId="0" applyFont="1"/>
    <xf numFmtId="0" fontId="6" fillId="4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indent="2"/>
    </xf>
    <xf numFmtId="167" fontId="6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167" fontId="5" fillId="4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 indent="4"/>
    </xf>
    <xf numFmtId="167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5"/>
    </xf>
    <xf numFmtId="0" fontId="5" fillId="3" borderId="0" xfId="0" applyFont="1" applyFill="1" applyAlignment="1">
      <alignment horizontal="left" vertical="center" indent="5"/>
    </xf>
    <xf numFmtId="0" fontId="5" fillId="4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3"/>
    </xf>
    <xf numFmtId="167" fontId="6" fillId="4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" fontId="23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44" fontId="6" fillId="0" borderId="0" xfId="229" applyFont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167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indent="3"/>
    </xf>
    <xf numFmtId="0" fontId="19" fillId="3" borderId="1" xfId="0" applyFont="1" applyFill="1" applyBorder="1" applyAlignment="1">
      <alignment horizontal="left" vertical="center" indent="3"/>
    </xf>
    <xf numFmtId="167" fontId="6" fillId="3" borderId="1" xfId="0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7" fontId="23" fillId="2" borderId="9" xfId="0" applyNumberFormat="1" applyFont="1" applyFill="1" applyBorder="1" applyAlignment="1">
      <alignment horizontal="center" vertical="distributed" wrapText="1"/>
    </xf>
    <xf numFmtId="17" fontId="23" fillId="2" borderId="10" xfId="0" applyNumberFormat="1" applyFont="1" applyFill="1" applyBorder="1" applyAlignment="1">
      <alignment horizontal="center" vertical="distributed" wrapText="1"/>
    </xf>
    <xf numFmtId="17" fontId="23" fillId="2" borderId="3" xfId="0" applyNumberFormat="1" applyFont="1" applyFill="1" applyBorder="1" applyAlignment="1">
      <alignment horizontal="center" vertical="center" wrapText="1"/>
    </xf>
    <xf numFmtId="17" fontId="23" fillId="2" borderId="0" xfId="0" applyNumberFormat="1" applyFont="1" applyFill="1" applyAlignment="1">
      <alignment horizontal="center" vertical="center" wrapText="1"/>
    </xf>
    <xf numFmtId="17" fontId="23" fillId="2" borderId="11" xfId="0" applyNumberFormat="1" applyFont="1" applyFill="1" applyBorder="1" applyAlignment="1">
      <alignment horizontal="center" vertical="center" wrapText="1"/>
    </xf>
    <xf numFmtId="17" fontId="23" fillId="2" borderId="5" xfId="0" applyNumberFormat="1" applyFont="1" applyFill="1" applyBorder="1" applyAlignment="1">
      <alignment horizontal="center" vertical="center" wrapText="1"/>
    </xf>
    <xf numFmtId="17" fontId="24" fillId="2" borderId="7" xfId="0" applyNumberFormat="1" applyFont="1" applyFill="1" applyBorder="1" applyAlignment="1">
      <alignment horizontal="center" vertical="center" wrapText="1"/>
    </xf>
    <xf numFmtId="17" fontId="24" fillId="2" borderId="8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indent="1"/>
    </xf>
    <xf numFmtId="17" fontId="15" fillId="2" borderId="0" xfId="0" applyNumberFormat="1" applyFont="1" applyFill="1" applyAlignment="1">
      <alignment horizontal="center" vertical="distributed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" fontId="15" fillId="2" borderId="5" xfId="0" applyNumberFormat="1" applyFont="1" applyFill="1" applyBorder="1" applyAlignment="1">
      <alignment horizontal="center" vertical="center" wrapText="1"/>
    </xf>
    <xf numFmtId="17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" fontId="15" fillId="2" borderId="0" xfId="0" applyNumberFormat="1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wrapText="1"/>
    </xf>
  </cellXfs>
  <cellStyles count="230">
    <cellStyle name="Moneda" xfId="229" builtinId="4"/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118"/>
  <sheetViews>
    <sheetView showGridLines="0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A14" sqref="A14"/>
    </sheetView>
  </sheetViews>
  <sheetFormatPr baseColWidth="10" defaultColWidth="11.3984375" defaultRowHeight="16" x14ac:dyDescent="0.5"/>
  <cols>
    <col min="1" max="1" width="64.796875" style="2" customWidth="1"/>
    <col min="2" max="13" width="15.59765625" style="1" customWidth="1"/>
    <col min="14" max="14" width="15.59765625" style="2" customWidth="1"/>
    <col min="15" max="16" width="11.3984375" style="6"/>
    <col min="17" max="18" width="11.3984375" style="7"/>
    <col min="19" max="16384" width="11.3984375" style="6"/>
  </cols>
  <sheetData>
    <row r="1" spans="1:14" s="2" customFormat="1" ht="14.25" customHeight="1" x14ac:dyDescent="0.5">
      <c r="A1" s="27" t="s">
        <v>110</v>
      </c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s="2" customFormat="1" ht="8.25" customHeight="1" x14ac:dyDescent="0.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23.25" customHeight="1" x14ac:dyDescent="0.5">
      <c r="A3" s="124" t="s">
        <v>8</v>
      </c>
      <c r="B3" s="118" t="s">
        <v>9</v>
      </c>
      <c r="C3" s="118"/>
      <c r="D3" s="118"/>
      <c r="E3" s="118"/>
      <c r="F3" s="119"/>
      <c r="G3" s="118" t="s">
        <v>142</v>
      </c>
      <c r="H3" s="118"/>
      <c r="I3" s="118"/>
      <c r="J3" s="118"/>
      <c r="K3" s="118"/>
      <c r="L3" s="119"/>
      <c r="M3" s="118" t="s">
        <v>117</v>
      </c>
      <c r="N3" s="118"/>
    </row>
    <row r="4" spans="1:14" s="3" customFormat="1" ht="23.25" customHeight="1" x14ac:dyDescent="0.5">
      <c r="A4" s="124"/>
      <c r="B4" s="117">
        <v>45930</v>
      </c>
      <c r="C4" s="123">
        <v>45900</v>
      </c>
      <c r="D4" s="123">
        <v>45869</v>
      </c>
      <c r="E4" s="123">
        <v>45657</v>
      </c>
      <c r="F4" s="120">
        <v>45565</v>
      </c>
      <c r="G4" s="121" t="s">
        <v>10</v>
      </c>
      <c r="H4" s="122"/>
      <c r="I4" s="118" t="s">
        <v>134</v>
      </c>
      <c r="J4" s="118"/>
      <c r="K4" s="118" t="s">
        <v>11</v>
      </c>
      <c r="L4" s="119"/>
      <c r="M4" s="117">
        <v>45930</v>
      </c>
      <c r="N4" s="123">
        <v>45657</v>
      </c>
    </row>
    <row r="5" spans="1:14" s="3" customFormat="1" ht="23.25" customHeight="1" x14ac:dyDescent="0.5">
      <c r="A5" s="124"/>
      <c r="B5" s="117"/>
      <c r="C5" s="123"/>
      <c r="D5" s="123"/>
      <c r="E5" s="123"/>
      <c r="F5" s="120"/>
      <c r="G5" s="29" t="s">
        <v>12</v>
      </c>
      <c r="H5" s="29" t="s">
        <v>13</v>
      </c>
      <c r="I5" s="29" t="s">
        <v>12</v>
      </c>
      <c r="J5" s="29" t="s">
        <v>13</v>
      </c>
      <c r="K5" s="29" t="s">
        <v>14</v>
      </c>
      <c r="L5" s="78" t="s">
        <v>15</v>
      </c>
      <c r="M5" s="117"/>
      <c r="N5" s="123"/>
    </row>
    <row r="6" spans="1:14" s="2" customFormat="1" ht="17.25" customHeight="1" x14ac:dyDescent="0.5">
      <c r="A6" s="116" t="s">
        <v>16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ht="20.25" customHeight="1" x14ac:dyDescent="0.5">
      <c r="A7" s="30" t="s">
        <v>118</v>
      </c>
      <c r="B7" s="31">
        <v>123605505.73333332</v>
      </c>
      <c r="C7" s="31">
        <v>119829477.58064517</v>
      </c>
      <c r="D7" s="31">
        <v>120353712.54838711</v>
      </c>
      <c r="E7" s="31">
        <v>96703003.096774191</v>
      </c>
      <c r="F7" s="31">
        <v>80774585.266666666</v>
      </c>
      <c r="G7" s="80">
        <v>3.1511680005004372E-2</v>
      </c>
      <c r="H7" s="80">
        <v>1.2966643622659868E-2</v>
      </c>
      <c r="I7" s="80">
        <v>0.27819717873328931</v>
      </c>
      <c r="J7" s="80">
        <v>6.7897303068825243E-2</v>
      </c>
      <c r="K7" s="80">
        <v>0.53025243429311342</v>
      </c>
      <c r="L7" s="80">
        <v>0.13665873904254733</v>
      </c>
      <c r="M7" s="81">
        <v>0.13989893274349849</v>
      </c>
      <c r="N7" s="81">
        <v>0.13356764310926053</v>
      </c>
    </row>
    <row r="8" spans="1:14" ht="17.25" customHeight="1" x14ac:dyDescent="0.5">
      <c r="A8" s="32" t="s">
        <v>17</v>
      </c>
      <c r="B8" s="33">
        <v>94119383.799999997</v>
      </c>
      <c r="C8" s="33">
        <v>91495874.806451619</v>
      </c>
      <c r="D8" s="33">
        <v>92645576.419354841</v>
      </c>
      <c r="E8" s="33">
        <v>74790714.451612905</v>
      </c>
      <c r="F8" s="33">
        <v>61617117.633333333</v>
      </c>
      <c r="G8" s="82">
        <v>2.8673522157125486E-2</v>
      </c>
      <c r="H8" s="82">
        <v>1.1122916001816252E-2</v>
      </c>
      <c r="I8" s="82">
        <v>0.25843675234433139</v>
      </c>
      <c r="J8" s="82">
        <v>6.1072318489001409E-2</v>
      </c>
      <c r="K8" s="82">
        <v>0.52748761083046425</v>
      </c>
      <c r="L8" s="82">
        <v>0.13460505124548661</v>
      </c>
      <c r="M8" s="83">
        <v>0.10666488300455526</v>
      </c>
      <c r="N8" s="83">
        <v>0.1024926748798046</v>
      </c>
    </row>
    <row r="9" spans="1:14" ht="17.25" customHeight="1" x14ac:dyDescent="0.5">
      <c r="A9" s="34" t="s">
        <v>18</v>
      </c>
      <c r="B9" s="35">
        <v>42095090.366666667</v>
      </c>
      <c r="C9" s="35">
        <v>43456875.032258064</v>
      </c>
      <c r="D9" s="35">
        <v>45341285.322580643</v>
      </c>
      <c r="E9" s="35">
        <v>37291588.806451611</v>
      </c>
      <c r="F9" s="35">
        <v>32121969.899999999</v>
      </c>
      <c r="G9" s="80">
        <v>-3.1336460907061103E-2</v>
      </c>
      <c r="H9" s="80">
        <v>-4.3092936051915443E-2</v>
      </c>
      <c r="I9" s="80">
        <v>0.1288092493228401</v>
      </c>
      <c r="J9" s="80">
        <v>-7.0060670670146763E-3</v>
      </c>
      <c r="K9" s="80">
        <v>0.31047661453249376</v>
      </c>
      <c r="L9" s="80">
        <v>-2.6588905962210085E-2</v>
      </c>
      <c r="M9" s="81">
        <v>4.8027875414818268E-2</v>
      </c>
      <c r="N9" s="81">
        <v>4.9313193862285061E-2</v>
      </c>
    </row>
    <row r="10" spans="1:14" ht="16.5" customHeight="1" x14ac:dyDescent="0.5">
      <c r="A10" s="36" t="s">
        <v>119</v>
      </c>
      <c r="B10" s="33">
        <v>30208256.99666667</v>
      </c>
      <c r="C10" s="33">
        <v>31149850.030258063</v>
      </c>
      <c r="D10" s="33">
        <v>32506297.963580646</v>
      </c>
      <c r="E10" s="33">
        <v>27370615.641451612</v>
      </c>
      <c r="F10" s="33">
        <v>21493129.629999999</v>
      </c>
      <c r="G10" s="82">
        <v>-3.0227851263385119E-2</v>
      </c>
      <c r="H10" s="82">
        <v>-3.1792721525262357E-2</v>
      </c>
      <c r="I10" s="82">
        <v>0.10367473616185574</v>
      </c>
      <c r="J10" s="82">
        <v>-1.0792083984690004E-2</v>
      </c>
      <c r="K10" s="82">
        <v>0.4054843346081225</v>
      </c>
      <c r="L10" s="82">
        <v>4.3982035720596002E-2</v>
      </c>
      <c r="M10" s="83">
        <v>3.5033149230759335E-2</v>
      </c>
      <c r="N10" s="83">
        <v>3.6108375232732609E-2</v>
      </c>
    </row>
    <row r="11" spans="1:14" ht="17.25" customHeight="1" x14ac:dyDescent="0.5">
      <c r="A11" s="37" t="s">
        <v>19</v>
      </c>
      <c r="B11" s="35">
        <v>11886833.369999999</v>
      </c>
      <c r="C11" s="35">
        <v>12307025.002</v>
      </c>
      <c r="D11" s="35">
        <v>12834987.358999999</v>
      </c>
      <c r="E11" s="35">
        <v>9920973.1649999991</v>
      </c>
      <c r="F11" s="35">
        <v>10628840.27</v>
      </c>
      <c r="G11" s="80">
        <v>-3.414242125385436E-2</v>
      </c>
      <c r="H11" s="80">
        <v>-5.4325901193456372E-2</v>
      </c>
      <c r="I11" s="80">
        <v>0.19815195266683294</v>
      </c>
      <c r="J11" s="80">
        <v>-2.9108036946747573E-2</v>
      </c>
      <c r="K11" s="80">
        <v>0.11835657212299044</v>
      </c>
      <c r="L11" s="80">
        <v>-0.16929407032345045</v>
      </c>
      <c r="M11" s="81">
        <v>1.3397747331788602E-2</v>
      </c>
      <c r="N11" s="81">
        <v>1.4069453487951288E-2</v>
      </c>
    </row>
    <row r="12" spans="1:14" ht="17.25" customHeight="1" x14ac:dyDescent="0.5">
      <c r="A12" s="38" t="s">
        <v>59</v>
      </c>
      <c r="B12" s="33">
        <v>52024293.43333333</v>
      </c>
      <c r="C12" s="33">
        <v>48038999.774193555</v>
      </c>
      <c r="D12" s="33">
        <v>47304291.096774198</v>
      </c>
      <c r="E12" s="33">
        <v>37499125.645161293</v>
      </c>
      <c r="F12" s="33">
        <v>29495147.733333327</v>
      </c>
      <c r="G12" s="82">
        <v>8.2959546990415634E-2</v>
      </c>
      <c r="H12" s="82">
        <v>6.0328992783389657E-2</v>
      </c>
      <c r="I12" s="82">
        <v>0.38734683911346868</v>
      </c>
      <c r="J12" s="82">
        <v>0.12420122761937114</v>
      </c>
      <c r="K12" s="82">
        <v>0.76382549101590569</v>
      </c>
      <c r="L12" s="82">
        <v>0.31015485653213304</v>
      </c>
      <c r="M12" s="83">
        <v>5.8637007589736986E-2</v>
      </c>
      <c r="N12" s="83">
        <v>5.3179481017519535E-2</v>
      </c>
    </row>
    <row r="13" spans="1:14" ht="17.25" customHeight="1" x14ac:dyDescent="0.5">
      <c r="A13" s="37" t="s">
        <v>20</v>
      </c>
      <c r="B13" s="35">
        <v>50488834.5</v>
      </c>
      <c r="C13" s="35">
        <v>46613619.548387103</v>
      </c>
      <c r="D13" s="35">
        <v>45938353.709677421</v>
      </c>
      <c r="E13" s="35">
        <v>36408149.967741936</v>
      </c>
      <c r="F13" s="35">
        <v>28656339.333333328</v>
      </c>
      <c r="G13" s="80">
        <v>8.3134821735742825E-2</v>
      </c>
      <c r="H13" s="80">
        <v>6.0500604820690196E-2</v>
      </c>
      <c r="I13" s="80">
        <v>0.38674540026707538</v>
      </c>
      <c r="J13" s="80">
        <v>0.1237138669461848</v>
      </c>
      <c r="K13" s="80">
        <v>0.76187313783205046</v>
      </c>
      <c r="L13" s="80">
        <v>0.3087046648785241</v>
      </c>
      <c r="M13" s="81">
        <v>5.6906379239291996E-2</v>
      </c>
      <c r="N13" s="81">
        <v>5.1632311068094745E-2</v>
      </c>
    </row>
    <row r="14" spans="1:14" ht="17.25" customHeight="1" x14ac:dyDescent="0.5">
      <c r="A14" s="39" t="s">
        <v>65</v>
      </c>
      <c r="B14" s="33">
        <v>50117476.918266669</v>
      </c>
      <c r="C14" s="33">
        <v>46250037.235387102</v>
      </c>
      <c r="D14" s="33">
        <v>45428231.441677421</v>
      </c>
      <c r="E14" s="33">
        <v>35568751.909741938</v>
      </c>
      <c r="F14" s="33">
        <v>27555269.770333327</v>
      </c>
      <c r="G14" s="82">
        <v>8.3620250145885144E-2</v>
      </c>
      <c r="H14" s="82">
        <v>6.097588925640629E-2</v>
      </c>
      <c r="I14" s="82">
        <v>0.40903108001773814</v>
      </c>
      <c r="J14" s="82">
        <v>0.14177250075547554</v>
      </c>
      <c r="K14" s="82">
        <v>0.818798267481466</v>
      </c>
      <c r="L14" s="82">
        <v>0.35098817617189293</v>
      </c>
      <c r="M14" s="83">
        <v>5.6487819064774535E-2</v>
      </c>
      <c r="N14" s="83">
        <v>5.0441916563594778E-2</v>
      </c>
    </row>
    <row r="15" spans="1:14" s="7" customFormat="1" ht="17.25" customHeight="1" x14ac:dyDescent="0.5">
      <c r="A15" s="40" t="s">
        <v>141</v>
      </c>
      <c r="B15" s="35">
        <v>371357.58173333108</v>
      </c>
      <c r="C15" s="35">
        <v>363582.31299999997</v>
      </c>
      <c r="D15" s="35">
        <v>510122.26799999998</v>
      </c>
      <c r="E15" s="35">
        <v>839398.05799999996</v>
      </c>
      <c r="F15" s="35">
        <v>1101069.5630000001</v>
      </c>
      <c r="G15" s="80">
        <v>2.1385167691947427E-2</v>
      </c>
      <c r="H15" s="80">
        <v>-0.22908378640878069</v>
      </c>
      <c r="I15" s="80">
        <v>-0.55759061127905163</v>
      </c>
      <c r="J15" s="80">
        <v>-0.72364166239824979</v>
      </c>
      <c r="K15" s="80">
        <v>-0.66273013603107733</v>
      </c>
      <c r="L15" s="80">
        <v>-0.7494787593832144</v>
      </c>
      <c r="M15" s="81">
        <v>3.2266148918228416E-4</v>
      </c>
      <c r="N15" s="81">
        <v>1.1903945044999663E-3</v>
      </c>
    </row>
    <row r="16" spans="1:14" s="7" customFormat="1" ht="17.25" customHeight="1" x14ac:dyDescent="0.5">
      <c r="A16" s="41" t="s">
        <v>21</v>
      </c>
      <c r="B16" s="33">
        <v>94773.948999999993</v>
      </c>
      <c r="C16" s="33">
        <v>126971.084</v>
      </c>
      <c r="D16" s="33">
        <v>216831.658</v>
      </c>
      <c r="E16" s="33">
        <v>223480.91200000001</v>
      </c>
      <c r="F16" s="33">
        <v>260378.27600000001</v>
      </c>
      <c r="G16" s="82">
        <v>-0.25357848405862238</v>
      </c>
      <c r="H16" s="82">
        <v>-0.26917641901819245</v>
      </c>
      <c r="I16" s="82">
        <v>-0.57591926687680606</v>
      </c>
      <c r="J16" s="82">
        <v>-0.65635696327281234</v>
      </c>
      <c r="K16" s="82">
        <v>-0.63601437702122277</v>
      </c>
      <c r="L16" s="82">
        <v>-0.72963451651962852</v>
      </c>
      <c r="M16" s="83">
        <v>1.0682049481255738E-4</v>
      </c>
      <c r="N16" s="83">
        <v>3.1693002738093139E-4</v>
      </c>
    </row>
    <row r="17" spans="1:14" s="7" customFormat="1" ht="17.25" customHeight="1" x14ac:dyDescent="0.5">
      <c r="A17" s="42" t="s">
        <v>22</v>
      </c>
      <c r="B17" s="35">
        <v>191499.8</v>
      </c>
      <c r="C17" s="35">
        <v>236611.22899999999</v>
      </c>
      <c r="D17" s="35">
        <v>293290.61</v>
      </c>
      <c r="E17" s="35">
        <v>615917.14599999995</v>
      </c>
      <c r="F17" s="35">
        <v>840691.28700000001</v>
      </c>
      <c r="G17" s="80">
        <v>-0.19065633186834086</v>
      </c>
      <c r="H17" s="80">
        <v>-0.20756914805308879</v>
      </c>
      <c r="I17" s="80">
        <v>-0.68908188180232932</v>
      </c>
      <c r="J17" s="80">
        <v>-0.74805541028926625</v>
      </c>
      <c r="K17" s="80">
        <v>-0.77221150859863741</v>
      </c>
      <c r="L17" s="80">
        <v>-0.83080060936202216</v>
      </c>
      <c r="M17" s="81">
        <v>2.1584099436972682E-4</v>
      </c>
      <c r="N17" s="81">
        <v>8.7346447711903505E-4</v>
      </c>
    </row>
    <row r="18" spans="1:14" s="7" customFormat="1" ht="17.25" hidden="1" customHeight="1" x14ac:dyDescent="0.5">
      <c r="A18" s="39" t="s">
        <v>66</v>
      </c>
      <c r="B18" s="33">
        <v>85083.832733333329</v>
      </c>
      <c r="C18" s="33">
        <v>0</v>
      </c>
      <c r="D18" s="33">
        <v>0</v>
      </c>
      <c r="E18" s="33">
        <v>0</v>
      </c>
      <c r="F18" s="33">
        <v>0</v>
      </c>
      <c r="G18" s="82" t="s">
        <v>33</v>
      </c>
      <c r="H18" s="82" t="s">
        <v>33</v>
      </c>
      <c r="I18" s="82" t="s">
        <v>33</v>
      </c>
      <c r="J18" s="82" t="s">
        <v>33</v>
      </c>
      <c r="K18" s="82" t="s">
        <v>33</v>
      </c>
      <c r="L18" s="82" t="s">
        <v>33</v>
      </c>
      <c r="M18" s="83">
        <v>9.5898685335181437E-5</v>
      </c>
      <c r="N18" s="83">
        <v>0</v>
      </c>
    </row>
    <row r="19" spans="1:14" s="7" customFormat="1" ht="17.25" customHeight="1" x14ac:dyDescent="0.5">
      <c r="A19" s="37" t="s">
        <v>23</v>
      </c>
      <c r="B19" s="35">
        <v>1535458.9333333331</v>
      </c>
      <c r="C19" s="35">
        <v>1425380.2258064521</v>
      </c>
      <c r="D19" s="35">
        <v>1365937.3870967741</v>
      </c>
      <c r="E19" s="35">
        <v>1090975.6774193549</v>
      </c>
      <c r="F19" s="35">
        <v>838808.4</v>
      </c>
      <c r="G19" s="80">
        <v>7.7227609541587805E-2</v>
      </c>
      <c r="H19" s="80">
        <v>5.4716835359132077E-2</v>
      </c>
      <c r="I19" s="80">
        <v>0.4074181167497517</v>
      </c>
      <c r="J19" s="80">
        <v>0.14046547699266942</v>
      </c>
      <c r="K19" s="80">
        <v>0.83052403067653247</v>
      </c>
      <c r="L19" s="80">
        <v>0.35969797522787195</v>
      </c>
      <c r="M19" s="81">
        <v>1.7306283504449963E-3</v>
      </c>
      <c r="N19" s="81">
        <v>1.5471699494247915E-3</v>
      </c>
    </row>
    <row r="20" spans="1:14" s="7" customFormat="1" ht="17.25" customHeight="1" x14ac:dyDescent="0.5">
      <c r="A20" s="38" t="s">
        <v>120</v>
      </c>
      <c r="B20" s="33">
        <v>29486121.93333333</v>
      </c>
      <c r="C20" s="33">
        <v>28333602.774193551</v>
      </c>
      <c r="D20" s="33">
        <v>27708136.129032262</v>
      </c>
      <c r="E20" s="33">
        <v>21912288.64516129</v>
      </c>
      <c r="F20" s="33">
        <v>19157467.633333329</v>
      </c>
      <c r="G20" s="82">
        <v>4.0676759970302845E-2</v>
      </c>
      <c r="H20" s="82">
        <v>1.8929787154975175E-2</v>
      </c>
      <c r="I20" s="82">
        <v>0.34564318729182619</v>
      </c>
      <c r="J20" s="82">
        <v>9.0407733986545891E-2</v>
      </c>
      <c r="K20" s="82">
        <v>0.53914507374808252</v>
      </c>
      <c r="L20" s="82">
        <v>0.14326411742530709</v>
      </c>
      <c r="M20" s="83">
        <v>3.3234049738943214E-2</v>
      </c>
      <c r="N20" s="83">
        <v>3.1074968229455942E-2</v>
      </c>
    </row>
    <row r="21" spans="1:14" s="7" customFormat="1" ht="20.25" customHeight="1" x14ac:dyDescent="0.5">
      <c r="A21" s="30" t="s">
        <v>24</v>
      </c>
      <c r="B21" s="31"/>
      <c r="C21" s="31"/>
      <c r="D21" s="31"/>
      <c r="E21" s="31"/>
      <c r="F21" s="31"/>
      <c r="G21" s="80"/>
      <c r="H21" s="80"/>
      <c r="I21" s="80"/>
      <c r="J21" s="80"/>
      <c r="K21" s="80" t="s">
        <v>135</v>
      </c>
      <c r="L21" s="80"/>
      <c r="M21" s="81"/>
      <c r="N21" s="81"/>
    </row>
    <row r="22" spans="1:14" s="7" customFormat="1" ht="17.25" customHeight="1" x14ac:dyDescent="0.5">
      <c r="A22" s="32" t="s">
        <v>128</v>
      </c>
      <c r="B22" s="33">
        <v>74960619.714137882</v>
      </c>
      <c r="C22" s="33">
        <v>76732944.469177678</v>
      </c>
      <c r="D22" s="33">
        <v>77136771.291027173</v>
      </c>
      <c r="E22" s="33">
        <v>63694028.766708188</v>
      </c>
      <c r="F22" s="33">
        <v>53092702.067849398</v>
      </c>
      <c r="G22" s="82">
        <v>-2.3097311947304577E-2</v>
      </c>
      <c r="H22" s="82">
        <v>-2.978090199747685E-2</v>
      </c>
      <c r="I22" s="82">
        <v>0.17688614090805554</v>
      </c>
      <c r="J22" s="82">
        <v>4.1242439932898112E-3</v>
      </c>
      <c r="K22" s="82">
        <v>0.41188179909062739</v>
      </c>
      <c r="L22" s="82">
        <v>4.8734018954730063E-2</v>
      </c>
      <c r="M22" s="83">
        <v>8.5077426900236314E-2</v>
      </c>
      <c r="N22" s="83">
        <v>8.6385976036782317E-2</v>
      </c>
    </row>
    <row r="23" spans="1:14" s="7" customFormat="1" ht="17.25" customHeight="1" x14ac:dyDescent="0.5">
      <c r="A23" s="43" t="s">
        <v>25</v>
      </c>
      <c r="B23" s="35">
        <v>145672610.24747121</v>
      </c>
      <c r="C23" s="35">
        <v>141966572.98530671</v>
      </c>
      <c r="D23" s="35">
        <v>142379799.5168336</v>
      </c>
      <c r="E23" s="35">
        <v>113229901.47638559</v>
      </c>
      <c r="F23" s="35">
        <v>94202052.467849404</v>
      </c>
      <c r="G23" s="80">
        <v>2.6104999115165395E-2</v>
      </c>
      <c r="H23" s="80">
        <v>1.4377801103540033E-2</v>
      </c>
      <c r="I23" s="80">
        <v>0.28652068356565374</v>
      </c>
      <c r="J23" s="80">
        <v>5.0659264484464783E-2</v>
      </c>
      <c r="K23" s="80">
        <v>0.54638467455035977</v>
      </c>
      <c r="L23" s="80">
        <v>0.14864163249058393</v>
      </c>
      <c r="M23" s="81">
        <v>0.1644984177896619</v>
      </c>
      <c r="N23" s="81">
        <v>0.1596306131055826</v>
      </c>
    </row>
    <row r="24" spans="1:14" s="7" customFormat="1" ht="17.25" customHeight="1" x14ac:dyDescent="0.5">
      <c r="A24" s="84" t="s">
        <v>26</v>
      </c>
      <c r="B24" s="33"/>
      <c r="C24" s="33"/>
      <c r="D24" s="33"/>
      <c r="E24" s="33"/>
      <c r="F24" s="33"/>
      <c r="G24" s="85"/>
      <c r="H24" s="82"/>
      <c r="I24" s="82"/>
      <c r="J24" s="82"/>
      <c r="K24" s="82" t="s">
        <v>135</v>
      </c>
      <c r="L24" s="82"/>
      <c r="M24" s="83"/>
      <c r="N24" s="83"/>
    </row>
    <row r="25" spans="1:14" s="7" customFormat="1" ht="17.25" customHeight="1" x14ac:dyDescent="0.5">
      <c r="A25" s="44" t="s">
        <v>27</v>
      </c>
      <c r="B25" s="35">
        <v>63692317.214137897</v>
      </c>
      <c r="C25" s="35">
        <v>65151889.372403473</v>
      </c>
      <c r="D25" s="35">
        <v>66921120.129736863</v>
      </c>
      <c r="E25" s="35">
        <v>53427835.60541787</v>
      </c>
      <c r="F25" s="35">
        <v>45200267.234516062</v>
      </c>
      <c r="G25" s="80">
        <v>-2.2402606775112299E-2</v>
      </c>
      <c r="H25" s="80">
        <v>-2.6633016370403495E-2</v>
      </c>
      <c r="I25" s="80">
        <v>0.19211861181363576</v>
      </c>
      <c r="J25" s="80">
        <v>2.7373834122017326E-2</v>
      </c>
      <c r="K25" s="80">
        <v>0.40911373120159</v>
      </c>
      <c r="L25" s="80">
        <v>4.6677921224821173E-2</v>
      </c>
      <c r="M25" s="81">
        <v>7.2376830782335005E-2</v>
      </c>
      <c r="N25" s="81">
        <v>7.1826947927456919E-2</v>
      </c>
    </row>
    <row r="26" spans="1:14" s="7" customFormat="1" ht="20.25" customHeight="1" x14ac:dyDescent="0.5">
      <c r="A26" s="32" t="s">
        <v>136</v>
      </c>
      <c r="B26" s="33">
        <v>51805483.8441379</v>
      </c>
      <c r="C26" s="33">
        <v>52844864.370403469</v>
      </c>
      <c r="D26" s="33">
        <v>54086132.770736866</v>
      </c>
      <c r="E26" s="33">
        <v>43506862.440417871</v>
      </c>
      <c r="F26" s="33">
        <v>34571426.964516059</v>
      </c>
      <c r="G26" s="82">
        <v>-1.9668524815964705E-2</v>
      </c>
      <c r="H26" s="82">
        <v>-1.3366577874578067E-2</v>
      </c>
      <c r="I26" s="82">
        <v>0.190742814770541</v>
      </c>
      <c r="J26" s="82">
        <v>3.3066465111334598E-2</v>
      </c>
      <c r="K26" s="82">
        <v>0.49850580068074102</v>
      </c>
      <c r="L26" s="82">
        <v>0.11307760450420967</v>
      </c>
      <c r="M26" s="83">
        <v>5.9295304110934401E-2</v>
      </c>
      <c r="N26" s="83">
        <v>5.8520548476112121E-2</v>
      </c>
    </row>
    <row r="27" spans="1:14" s="7" customFormat="1" ht="17.25" customHeight="1" x14ac:dyDescent="0.5">
      <c r="A27" s="86" t="s">
        <v>28</v>
      </c>
      <c r="B27" s="87">
        <v>115716610.6474712</v>
      </c>
      <c r="C27" s="87">
        <v>113190889.146597</v>
      </c>
      <c r="D27" s="87">
        <v>114225411.226511</v>
      </c>
      <c r="E27" s="87">
        <v>90926961.250579163</v>
      </c>
      <c r="F27" s="87">
        <v>74695414.967849404</v>
      </c>
      <c r="G27" s="88">
        <v>2.231382331137155E-2</v>
      </c>
      <c r="H27" s="88">
        <v>1.3090123965866507E-2</v>
      </c>
      <c r="I27" s="88">
        <v>0.27263255096116112</v>
      </c>
      <c r="J27" s="88">
        <v>4.1354240648343144E-2</v>
      </c>
      <c r="K27" s="88">
        <v>0.54917956741090812</v>
      </c>
      <c r="L27" s="88">
        <v>0.15071765558549055</v>
      </c>
      <c r="M27" s="89">
        <v>0.13073319961827062</v>
      </c>
      <c r="N27" s="89">
        <v>0.12799816732080926</v>
      </c>
    </row>
    <row r="28" spans="1:14" s="7" customFormat="1" ht="16.5" customHeight="1" x14ac:dyDescent="0.5">
      <c r="A28" s="84" t="s">
        <v>29</v>
      </c>
      <c r="B28" s="45">
        <v>80402094.499666661</v>
      </c>
      <c r="C28" s="45">
        <v>79366361.257935479</v>
      </c>
      <c r="D28" s="45">
        <v>76621282.322193548</v>
      </c>
      <c r="E28" s="45">
        <v>51428380.935290322</v>
      </c>
      <c r="F28" s="45">
        <v>39033239.966666669</v>
      </c>
      <c r="G28" s="82">
        <v>1.3050028063717356E-2</v>
      </c>
      <c r="H28" s="82">
        <v>-1.6112096648072671E-2</v>
      </c>
      <c r="I28" s="82">
        <v>0.56337985053102235</v>
      </c>
      <c r="J28" s="82">
        <v>0.29713917836893478</v>
      </c>
      <c r="K28" s="82">
        <v>1.0598365538788959</v>
      </c>
      <c r="L28" s="82">
        <v>0.53002940397039078</v>
      </c>
      <c r="M28" s="83">
        <v>9.0163798553812582E-2</v>
      </c>
      <c r="N28" s="83">
        <v>7.0869925166505157E-2</v>
      </c>
    </row>
    <row r="29" spans="1:14" s="7" customFormat="1" ht="17.25" customHeight="1" x14ac:dyDescent="0.5">
      <c r="A29" s="90" t="s">
        <v>30</v>
      </c>
      <c r="B29" s="31">
        <v>79317613.732999995</v>
      </c>
      <c r="C29" s="31">
        <v>78464553.516000003</v>
      </c>
      <c r="D29" s="31">
        <v>75733821.547999993</v>
      </c>
      <c r="E29" s="31">
        <v>50937010.773999996</v>
      </c>
      <c r="F29" s="31">
        <v>38642332.399999999</v>
      </c>
      <c r="G29" s="80">
        <v>1.0871918322023388E-2</v>
      </c>
      <c r="H29" s="80">
        <v>-1.8329757978347905E-2</v>
      </c>
      <c r="I29" s="80">
        <v>0.55717056277449317</v>
      </c>
      <c r="J29" s="80">
        <v>0.29226052135052094</v>
      </c>
      <c r="K29" s="80">
        <v>1.0526093744020484</v>
      </c>
      <c r="L29" s="80">
        <v>0.52466111536199356</v>
      </c>
      <c r="M29" s="81">
        <v>8.8941471391840735E-2</v>
      </c>
      <c r="N29" s="81">
        <v>7.0173087314546176E-2</v>
      </c>
    </row>
    <row r="30" spans="1:14" s="7" customFormat="1" ht="17.25" customHeight="1" x14ac:dyDescent="0.5">
      <c r="A30" s="36" t="s">
        <v>2</v>
      </c>
      <c r="B30" s="33">
        <v>7756773.2999999998</v>
      </c>
      <c r="C30" s="33">
        <v>8052499.6770000001</v>
      </c>
      <c r="D30" s="33">
        <v>8851427.1940000001</v>
      </c>
      <c r="E30" s="33">
        <v>4824630.6449999996</v>
      </c>
      <c r="F30" s="33">
        <v>4340323.8</v>
      </c>
      <c r="G30" s="82">
        <v>-3.6724792159218644E-2</v>
      </c>
      <c r="H30" s="82">
        <v>-5.6854308416687815E-2</v>
      </c>
      <c r="I30" s="82">
        <v>0.60774448258308089</v>
      </c>
      <c r="J30" s="82">
        <v>0.30279485278038965</v>
      </c>
      <c r="K30" s="82">
        <v>0.78714161832810725</v>
      </c>
      <c r="L30" s="82">
        <v>0.32747388133883737</v>
      </c>
      <c r="M30" s="83">
        <v>8.7427227713686769E-3</v>
      </c>
      <c r="N30" s="83">
        <v>6.8420622984692774E-3</v>
      </c>
    </row>
    <row r="31" spans="1:14" s="7" customFormat="1" ht="17.25" customHeight="1" x14ac:dyDescent="0.5">
      <c r="A31" s="37" t="s">
        <v>3</v>
      </c>
      <c r="B31" s="35">
        <v>18832744.033</v>
      </c>
      <c r="C31" s="35">
        <v>18905656.355</v>
      </c>
      <c r="D31" s="35">
        <v>18426573.226</v>
      </c>
      <c r="E31" s="35">
        <v>15330202.935000001</v>
      </c>
      <c r="F31" s="35">
        <v>12182754.732999999</v>
      </c>
      <c r="G31" s="80">
        <v>-3.8566406069640013E-3</v>
      </c>
      <c r="H31" s="80">
        <v>-3.8551682590700964E-2</v>
      </c>
      <c r="I31" s="80">
        <v>0.22847323762449578</v>
      </c>
      <c r="J31" s="80">
        <v>4.3588645563175099E-3</v>
      </c>
      <c r="K31" s="80">
        <v>0.54585267829342921</v>
      </c>
      <c r="L31" s="80">
        <v>0.14824647011016445</v>
      </c>
      <c r="M31" s="81">
        <v>2.0551832458828429E-2</v>
      </c>
      <c r="N31" s="81">
        <v>2.0863058930192468E-2</v>
      </c>
    </row>
    <row r="32" spans="1:14" s="7" customFormat="1" ht="17.25" customHeight="1" x14ac:dyDescent="0.5">
      <c r="A32" s="36" t="s">
        <v>4</v>
      </c>
      <c r="B32" s="33">
        <v>5022134.8329999996</v>
      </c>
      <c r="C32" s="33">
        <v>4522301.4519999996</v>
      </c>
      <c r="D32" s="33">
        <v>4058974.29</v>
      </c>
      <c r="E32" s="33">
        <v>1660067.1610000001</v>
      </c>
      <c r="F32" s="33">
        <v>873685.13300000003</v>
      </c>
      <c r="G32" s="82">
        <v>0.11052632963663833</v>
      </c>
      <c r="H32" s="82">
        <v>8.7319713682225464E-2</v>
      </c>
      <c r="I32" s="82">
        <v>2.025260032235527</v>
      </c>
      <c r="J32" s="82">
        <v>1.451442527724558</v>
      </c>
      <c r="K32" s="82">
        <v>4.748220546863763</v>
      </c>
      <c r="L32" s="82">
        <v>3.2697302563382893</v>
      </c>
      <c r="M32" s="83">
        <v>5.6604893384408859E-3</v>
      </c>
      <c r="N32" s="83">
        <v>2.3542284935275143E-3</v>
      </c>
    </row>
    <row r="33" spans="1:14" s="7" customFormat="1" ht="17.25" customHeight="1" x14ac:dyDescent="0.5">
      <c r="A33" s="37" t="s">
        <v>5</v>
      </c>
      <c r="B33" s="35">
        <v>5447331.6330000004</v>
      </c>
      <c r="C33" s="35">
        <v>5181945.7419999996</v>
      </c>
      <c r="D33" s="35">
        <v>4944966.7740000002</v>
      </c>
      <c r="E33" s="35">
        <v>3053362.1940000001</v>
      </c>
      <c r="F33" s="35">
        <v>2228481.1669999999</v>
      </c>
      <c r="G33" s="80">
        <v>5.1213560352249887E-2</v>
      </c>
      <c r="H33" s="80">
        <v>2.9246400519895577E-2</v>
      </c>
      <c r="I33" s="80">
        <v>0.78404371538504747</v>
      </c>
      <c r="J33" s="80">
        <v>0.44565445238201029</v>
      </c>
      <c r="K33" s="80">
        <v>1.4444144799900842</v>
      </c>
      <c r="L33" s="80">
        <v>0.81569067838559617</v>
      </c>
      <c r="M33" s="81">
        <v>6.139732137205302E-3</v>
      </c>
      <c r="N33" s="81">
        <v>4.330133410894263E-3</v>
      </c>
    </row>
    <row r="34" spans="1:14" s="7" customFormat="1" ht="17.25" customHeight="1" x14ac:dyDescent="0.5">
      <c r="A34" s="36" t="s">
        <v>6</v>
      </c>
      <c r="B34" s="33">
        <v>17942066.732999999</v>
      </c>
      <c r="C34" s="33">
        <v>17420538.322999999</v>
      </c>
      <c r="D34" s="33">
        <v>16607134.645</v>
      </c>
      <c r="E34" s="33">
        <v>9678491.8059999999</v>
      </c>
      <c r="F34" s="33">
        <v>6574621.8669999996</v>
      </c>
      <c r="G34" s="82">
        <v>2.9937559926689339E-2</v>
      </c>
      <c r="H34" s="82">
        <v>-1.1159664643018985E-3</v>
      </c>
      <c r="I34" s="82">
        <v>0.8538081234802668</v>
      </c>
      <c r="J34" s="82">
        <v>0.51111328235214692</v>
      </c>
      <c r="K34" s="82">
        <v>1.7289883883750967</v>
      </c>
      <c r="L34" s="82">
        <v>1.027069802914641</v>
      </c>
      <c r="M34" s="83">
        <v>2.0124166344197926E-2</v>
      </c>
      <c r="N34" s="83">
        <v>1.35780444639626E-2</v>
      </c>
    </row>
    <row r="35" spans="1:14" s="7" customFormat="1" ht="17.25" customHeight="1" x14ac:dyDescent="0.5">
      <c r="A35" s="37" t="s">
        <v>31</v>
      </c>
      <c r="B35" s="35">
        <v>19772785.800000001</v>
      </c>
      <c r="C35" s="35">
        <v>19934466.774</v>
      </c>
      <c r="D35" s="35">
        <v>18541583.967999998</v>
      </c>
      <c r="E35" s="35">
        <v>14118960.064999999</v>
      </c>
      <c r="F35" s="35">
        <v>10507337.533</v>
      </c>
      <c r="G35" s="80">
        <v>-8.110624469317429E-3</v>
      </c>
      <c r="H35" s="80">
        <v>-3.9036325295491947E-2</v>
      </c>
      <c r="I35" s="80">
        <v>0.40044207993869696</v>
      </c>
      <c r="J35" s="80">
        <v>0.21380332483793807</v>
      </c>
      <c r="K35" s="80">
        <v>0.88180742627714737</v>
      </c>
      <c r="L35" s="80">
        <v>0.39779085354709021</v>
      </c>
      <c r="M35" s="81">
        <v>2.2601199587353332E-2</v>
      </c>
      <c r="N35" s="81">
        <v>1.8984515526806758E-2</v>
      </c>
    </row>
    <row r="36" spans="1:14" s="7" customFormat="1" ht="17.25" customHeight="1" x14ac:dyDescent="0.5">
      <c r="A36" s="36" t="s">
        <v>0</v>
      </c>
      <c r="B36" s="33">
        <v>4543777.4000000004</v>
      </c>
      <c r="C36" s="33">
        <v>4447145.1940000001</v>
      </c>
      <c r="D36" s="33">
        <v>4303161.4519999996</v>
      </c>
      <c r="E36" s="33">
        <v>2271295.9679999999</v>
      </c>
      <c r="F36" s="33">
        <v>1935128.1669999999</v>
      </c>
      <c r="G36" s="82">
        <v>2.1729042292204515E-2</v>
      </c>
      <c r="H36" s="82">
        <v>3.7801903307710383E-4</v>
      </c>
      <c r="I36" s="82">
        <v>1.0005219328597867</v>
      </c>
      <c r="J36" s="82">
        <v>0.62107207036820067</v>
      </c>
      <c r="K36" s="82">
        <v>1.3480498488346382</v>
      </c>
      <c r="L36" s="82">
        <v>0.74411183447541007</v>
      </c>
      <c r="M36" s="83">
        <v>5.1213287544461771E-3</v>
      </c>
      <c r="N36" s="83">
        <v>3.2210441906932925E-3</v>
      </c>
    </row>
    <row r="37" spans="1:14" s="7" customFormat="1" ht="17.25" customHeight="1" x14ac:dyDescent="0.5">
      <c r="A37" s="91" t="s">
        <v>32</v>
      </c>
      <c r="B37" s="92">
        <v>1084480.7666666666</v>
      </c>
      <c r="C37" s="92">
        <v>901807.74193548388</v>
      </c>
      <c r="D37" s="92">
        <v>887460.77419354836</v>
      </c>
      <c r="E37" s="92">
        <v>491370.16129032261</v>
      </c>
      <c r="F37" s="92">
        <v>390907.56666666665</v>
      </c>
      <c r="G37" s="88">
        <v>0.20256315868294172</v>
      </c>
      <c r="H37" s="88">
        <v>0.17743325348419514</v>
      </c>
      <c r="I37" s="88">
        <v>1.2070545834913013</v>
      </c>
      <c r="J37" s="88">
        <v>0.78843055120187588</v>
      </c>
      <c r="K37" s="88">
        <v>1.7742639415097874</v>
      </c>
      <c r="L37" s="88">
        <v>1.060700105982451</v>
      </c>
      <c r="M37" s="89">
        <v>1.2223271619718507E-3</v>
      </c>
      <c r="N37" s="89">
        <v>6.9683785195898346E-4</v>
      </c>
    </row>
    <row r="38" spans="1:14" s="7" customFormat="1" ht="17.25" customHeight="1" x14ac:dyDescent="0.5">
      <c r="A38" s="116" t="s">
        <v>121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</row>
    <row r="39" spans="1:14" s="7" customFormat="1" ht="19.5" customHeight="1" x14ac:dyDescent="0.5">
      <c r="A39" s="30" t="s">
        <v>60</v>
      </c>
      <c r="B39" s="31">
        <v>35131.433333333334</v>
      </c>
      <c r="C39" s="31">
        <v>35160.161290322576</v>
      </c>
      <c r="D39" s="31">
        <v>34926.225806451614</v>
      </c>
      <c r="E39" s="31">
        <v>33995.516129032258</v>
      </c>
      <c r="F39" s="31">
        <v>25624.7</v>
      </c>
      <c r="G39" s="80">
        <v>-8.1705987501112798E-4</v>
      </c>
      <c r="H39" s="46" t="s">
        <v>33</v>
      </c>
      <c r="I39" s="80">
        <v>3.3413736093596214E-2</v>
      </c>
      <c r="J39" s="93" t="s">
        <v>33</v>
      </c>
      <c r="K39" s="80">
        <v>0.37099881494547571</v>
      </c>
      <c r="L39" s="93" t="s">
        <v>33</v>
      </c>
      <c r="M39" s="47">
        <v>5.5777235249909782E-2</v>
      </c>
      <c r="N39" s="47">
        <v>4.9564278548998197E-2</v>
      </c>
    </row>
    <row r="40" spans="1:14" s="7" customFormat="1" ht="17.25" customHeight="1" x14ac:dyDescent="0.5">
      <c r="A40" s="32" t="s">
        <v>34</v>
      </c>
      <c r="B40" s="33">
        <v>32618.466666666667</v>
      </c>
      <c r="C40" s="33">
        <v>32339.032258064515</v>
      </c>
      <c r="D40" s="33">
        <v>32219.322580645163</v>
      </c>
      <c r="E40" s="33">
        <v>31735.83870967742</v>
      </c>
      <c r="F40" s="33">
        <v>23537.933333333334</v>
      </c>
      <c r="G40" s="82">
        <v>8.6407783131008387E-3</v>
      </c>
      <c r="H40" s="85" t="s">
        <v>33</v>
      </c>
      <c r="I40" s="82">
        <v>2.781171044709474E-2</v>
      </c>
      <c r="J40" s="94" t="s">
        <v>33</v>
      </c>
      <c r="K40" s="82">
        <v>0.3857829489419915</v>
      </c>
      <c r="L40" s="94" t="s">
        <v>33</v>
      </c>
      <c r="M40" s="48">
        <v>5.1498025322689885E-2</v>
      </c>
      <c r="N40" s="48">
        <v>4.5987779554131115E-2</v>
      </c>
    </row>
    <row r="41" spans="1:14" s="7" customFormat="1" ht="17.25" customHeight="1" x14ac:dyDescent="0.5">
      <c r="A41" s="37" t="s">
        <v>35</v>
      </c>
      <c r="B41" s="35">
        <v>25286.933333333334</v>
      </c>
      <c r="C41" s="35">
        <v>25159.032258064515</v>
      </c>
      <c r="D41" s="35">
        <v>25597.129032258064</v>
      </c>
      <c r="E41" s="35">
        <v>27477.387096774193</v>
      </c>
      <c r="F41" s="35">
        <v>19772.166666666668</v>
      </c>
      <c r="G41" s="80">
        <v>5.0837040931024369E-3</v>
      </c>
      <c r="H41" s="46" t="s">
        <v>33</v>
      </c>
      <c r="I41" s="80">
        <v>-7.9718415573000967E-2</v>
      </c>
      <c r="J41" s="93" t="s">
        <v>33</v>
      </c>
      <c r="K41" s="80">
        <v>0.27891564741682329</v>
      </c>
      <c r="L41" s="93" t="s">
        <v>33</v>
      </c>
      <c r="M41" s="81">
        <v>3.992163373299519E-2</v>
      </c>
      <c r="N41" s="81">
        <v>3.9816692479904443E-2</v>
      </c>
    </row>
    <row r="42" spans="1:14" s="7" customFormat="1" ht="17.25" customHeight="1" x14ac:dyDescent="0.5">
      <c r="A42" s="36" t="s">
        <v>36</v>
      </c>
      <c r="B42" s="33">
        <v>7331.5333333333328</v>
      </c>
      <c r="C42" s="33">
        <v>7180</v>
      </c>
      <c r="D42" s="33">
        <v>6622.1935483870984</v>
      </c>
      <c r="E42" s="33">
        <v>4258.4516129032272</v>
      </c>
      <c r="F42" s="33">
        <v>3765.7666666666664</v>
      </c>
      <c r="G42" s="82">
        <v>2.1104921077065963E-2</v>
      </c>
      <c r="H42" s="85" t="s">
        <v>33</v>
      </c>
      <c r="I42" s="82">
        <v>0.72164298195113497</v>
      </c>
      <c r="J42" s="94" t="s">
        <v>33</v>
      </c>
      <c r="K42" s="82">
        <v>0.94688996485886001</v>
      </c>
      <c r="L42" s="94" t="s">
        <v>33</v>
      </c>
      <c r="M42" s="48">
        <v>1.1576391589694694E-2</v>
      </c>
      <c r="N42" s="48">
        <v>6.1710870742266721E-3</v>
      </c>
    </row>
    <row r="43" spans="1:14" s="7" customFormat="1" ht="16.5" customHeight="1" x14ac:dyDescent="0.5">
      <c r="A43" s="44" t="s">
        <v>37</v>
      </c>
      <c r="B43" s="35">
        <v>2512.9666666666667</v>
      </c>
      <c r="C43" s="35">
        <v>2821.1290322580644</v>
      </c>
      <c r="D43" s="35">
        <v>2706.9032258064517</v>
      </c>
      <c r="E43" s="35">
        <v>2259.6774193548385</v>
      </c>
      <c r="F43" s="35">
        <v>2086.7666666666669</v>
      </c>
      <c r="G43" s="80">
        <v>-0.10923370114153941</v>
      </c>
      <c r="H43" s="46" t="s">
        <v>33</v>
      </c>
      <c r="I43" s="80">
        <v>0.11209088746133733</v>
      </c>
      <c r="J43" s="80" t="s">
        <v>33</v>
      </c>
      <c r="K43" s="80">
        <v>0.20423941344663987</v>
      </c>
      <c r="L43" s="80" t="s">
        <v>33</v>
      </c>
      <c r="M43" s="81">
        <v>4.2792099272198972E-3</v>
      </c>
      <c r="N43" s="81">
        <v>3.5764989948670828E-3</v>
      </c>
    </row>
    <row r="44" spans="1:14" s="7" customFormat="1" ht="17.25" customHeight="1" x14ac:dyDescent="0.5">
      <c r="A44" s="84" t="s">
        <v>38</v>
      </c>
      <c r="B44" s="45">
        <v>18493.533333333333</v>
      </c>
      <c r="C44" s="45">
        <v>17561.225806451614</v>
      </c>
      <c r="D44" s="45">
        <v>16827.129032258064</v>
      </c>
      <c r="E44" s="45">
        <v>10207.161290322581</v>
      </c>
      <c r="F44" s="45">
        <v>7415.2333333333327</v>
      </c>
      <c r="G44" s="82">
        <v>5.3088977794432113E-2</v>
      </c>
      <c r="H44" s="85" t="s">
        <v>33</v>
      </c>
      <c r="I44" s="82">
        <v>0.8118194478681422</v>
      </c>
      <c r="J44" s="82" t="s">
        <v>33</v>
      </c>
      <c r="K44" s="82">
        <v>1.4939920973491509</v>
      </c>
      <c r="L44" s="82" t="s">
        <v>33</v>
      </c>
      <c r="M44" s="48">
        <v>2.9201449052570057E-2</v>
      </c>
      <c r="N44" s="48">
        <v>1.4796550220048601E-2</v>
      </c>
    </row>
    <row r="45" spans="1:14" s="7" customFormat="1" ht="17.25" customHeight="1" x14ac:dyDescent="0.5">
      <c r="A45" s="44" t="s">
        <v>39</v>
      </c>
      <c r="B45" s="35">
        <v>18322.666666666668</v>
      </c>
      <c r="C45" s="35">
        <v>17388.129032258064</v>
      </c>
      <c r="D45" s="35">
        <v>16653.741935483871</v>
      </c>
      <c r="E45" s="35">
        <v>10023.290322580646</v>
      </c>
      <c r="F45" s="35">
        <v>7238.833333333333</v>
      </c>
      <c r="G45" s="80">
        <v>5.3745726907988178E-2</v>
      </c>
      <c r="H45" s="46" t="s">
        <v>33</v>
      </c>
      <c r="I45" s="80">
        <v>0.82800917433161048</v>
      </c>
      <c r="J45" s="80" t="s">
        <v>33</v>
      </c>
      <c r="K45" s="80">
        <v>1.5311629406211869</v>
      </c>
      <c r="L45" s="80" t="s">
        <v>33</v>
      </c>
      <c r="M45" s="47">
        <v>2.8931650972776942E-2</v>
      </c>
      <c r="N45" s="47">
        <v>1.4530055709762853E-2</v>
      </c>
    </row>
    <row r="46" spans="1:14" s="7" customFormat="1" ht="17.25" customHeight="1" x14ac:dyDescent="0.5">
      <c r="A46" s="36" t="s">
        <v>3</v>
      </c>
      <c r="B46" s="33">
        <v>13631.8</v>
      </c>
      <c r="C46" s="33">
        <v>12978.129032258064</v>
      </c>
      <c r="D46" s="33">
        <v>12454.483870967742</v>
      </c>
      <c r="E46" s="33">
        <v>7496.6129032258068</v>
      </c>
      <c r="F46" s="33">
        <v>5115.333333333333</v>
      </c>
      <c r="G46" s="82">
        <v>5.0367118874931061E-2</v>
      </c>
      <c r="H46" s="85" t="s">
        <v>33</v>
      </c>
      <c r="I46" s="82">
        <v>0.81839454377245624</v>
      </c>
      <c r="J46" s="82" t="s">
        <v>33</v>
      </c>
      <c r="K46" s="82">
        <v>1.6648898735826925</v>
      </c>
      <c r="L46" s="82" t="s">
        <v>33</v>
      </c>
      <c r="M46" s="48">
        <v>2.1526973555297989E-2</v>
      </c>
      <c r="N46" s="48">
        <v>1.0867587613162984E-2</v>
      </c>
    </row>
    <row r="47" spans="1:14" s="7" customFormat="1" ht="17.25" customHeight="1" x14ac:dyDescent="0.5">
      <c r="A47" s="37" t="s">
        <v>7</v>
      </c>
      <c r="B47" s="35">
        <v>571.43333333333328</v>
      </c>
      <c r="C47" s="35">
        <v>583.77419354838707</v>
      </c>
      <c r="D47" s="35">
        <v>607.48387096774195</v>
      </c>
      <c r="E47" s="35">
        <v>453.29032258064518</v>
      </c>
      <c r="F47" s="35">
        <v>417.2</v>
      </c>
      <c r="G47" s="80">
        <v>-2.1139783757897268E-2</v>
      </c>
      <c r="H47" s="46" t="s">
        <v>33</v>
      </c>
      <c r="I47" s="80">
        <v>0.26063431065565967</v>
      </c>
      <c r="J47" s="80" t="s">
        <v>33</v>
      </c>
      <c r="K47" s="80">
        <v>0.36968680089485439</v>
      </c>
      <c r="L47" s="80" t="s">
        <v>33</v>
      </c>
      <c r="M47" s="47">
        <v>9.0052527903339969E-4</v>
      </c>
      <c r="N47" s="47">
        <v>6.5720325402850654E-4</v>
      </c>
    </row>
    <row r="48" spans="1:14" s="7" customFormat="1" ht="17.25" customHeight="1" x14ac:dyDescent="0.5">
      <c r="A48" s="36" t="s">
        <v>1</v>
      </c>
      <c r="B48" s="33">
        <v>4119.4333333333352</v>
      </c>
      <c r="C48" s="33">
        <v>3826.2258064516127</v>
      </c>
      <c r="D48" s="33">
        <v>3591.7741935483868</v>
      </c>
      <c r="E48" s="33">
        <v>2073.3870967741937</v>
      </c>
      <c r="F48" s="33">
        <v>1706.3</v>
      </c>
      <c r="G48" s="82">
        <v>7.6631004471123809E-2</v>
      </c>
      <c r="H48" s="85" t="s">
        <v>33</v>
      </c>
      <c r="I48" s="82">
        <v>0.98681343186827508</v>
      </c>
      <c r="J48" s="82" t="s">
        <v>33</v>
      </c>
      <c r="K48" s="82">
        <v>1.4142491550919156</v>
      </c>
      <c r="L48" s="82" t="s">
        <v>33</v>
      </c>
      <c r="M48" s="48">
        <v>6.5041521384455519E-3</v>
      </c>
      <c r="N48" s="48">
        <v>3.0052648425713613E-3</v>
      </c>
    </row>
    <row r="49" spans="1:14" s="7" customFormat="1" ht="16.5" customHeight="1" x14ac:dyDescent="0.5">
      <c r="A49" s="44" t="s">
        <v>40</v>
      </c>
      <c r="B49" s="35">
        <v>170.86666666666667</v>
      </c>
      <c r="C49" s="35">
        <v>173.09677419354838</v>
      </c>
      <c r="D49" s="35">
        <v>173.38709677419354</v>
      </c>
      <c r="E49" s="35">
        <v>183.87096774193549</v>
      </c>
      <c r="F49" s="35">
        <v>176.4</v>
      </c>
      <c r="G49" s="80">
        <v>-1.2883588023356873E-2</v>
      </c>
      <c r="H49" s="46" t="s">
        <v>33</v>
      </c>
      <c r="I49" s="80">
        <v>-7.0725146198830413E-2</v>
      </c>
      <c r="J49" s="80" t="s">
        <v>33</v>
      </c>
      <c r="K49" s="80">
        <v>-3.1368102796674235E-2</v>
      </c>
      <c r="L49" s="80" t="s">
        <v>33</v>
      </c>
      <c r="M49" s="47">
        <v>2.6979807979311512E-4</v>
      </c>
      <c r="N49" s="47">
        <v>2.6649451028574962E-4</v>
      </c>
    </row>
    <row r="50" spans="1:14" s="7" customFormat="1" ht="6" customHeight="1" x14ac:dyDescent="0.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</row>
    <row r="51" spans="1:14" x14ac:dyDescent="0.5">
      <c r="A51" s="2" t="s">
        <v>61</v>
      </c>
      <c r="J51" s="2"/>
      <c r="K51" s="2"/>
      <c r="L51" s="2"/>
      <c r="M51" s="2"/>
    </row>
    <row r="52" spans="1:14" x14ac:dyDescent="0.5">
      <c r="A52" s="2" t="s">
        <v>62</v>
      </c>
      <c r="G52" s="5"/>
      <c r="J52" s="2"/>
      <c r="K52" s="2"/>
      <c r="L52" s="2"/>
      <c r="M52" s="2"/>
    </row>
    <row r="53" spans="1:14" x14ac:dyDescent="0.5">
      <c r="A53" s="2" t="s">
        <v>63</v>
      </c>
      <c r="G53" s="5"/>
      <c r="J53" s="2"/>
      <c r="K53" s="2"/>
      <c r="L53" s="2"/>
      <c r="M53" s="2"/>
    </row>
    <row r="54" spans="1:14" x14ac:dyDescent="0.5">
      <c r="A54" s="2" t="s">
        <v>64</v>
      </c>
      <c r="J54" s="2"/>
      <c r="K54" s="2"/>
      <c r="L54" s="2"/>
      <c r="M54" s="2"/>
    </row>
    <row r="55" spans="1:14" x14ac:dyDescent="0.5">
      <c r="A55" s="2" t="s">
        <v>108</v>
      </c>
      <c r="J55" s="2"/>
      <c r="K55" s="2"/>
      <c r="L55" s="2"/>
      <c r="M55" s="2"/>
    </row>
    <row r="56" spans="1:14" x14ac:dyDescent="0.5">
      <c r="J56" s="2"/>
      <c r="K56" s="2"/>
      <c r="L56" s="2"/>
      <c r="M56" s="2"/>
    </row>
    <row r="57" spans="1:14" ht="17.25" customHeight="1" x14ac:dyDescent="0.5">
      <c r="A57" s="27" t="s">
        <v>111</v>
      </c>
      <c r="J57" s="2"/>
      <c r="K57" s="2"/>
      <c r="L57" s="2"/>
      <c r="M57" s="2"/>
    </row>
    <row r="58" spans="1:14" s="24" customFormat="1" ht="8.25" customHeight="1" x14ac:dyDescent="0.5">
      <c r="A58" s="2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s="24" customFormat="1" ht="23.25" customHeight="1" x14ac:dyDescent="0.5">
      <c r="A59" s="100" t="s">
        <v>41</v>
      </c>
      <c r="B59" s="101" t="s">
        <v>9</v>
      </c>
      <c r="C59" s="101"/>
      <c r="D59" s="101"/>
      <c r="E59" s="101"/>
      <c r="F59" s="102"/>
      <c r="G59" s="103" t="s">
        <v>142</v>
      </c>
      <c r="H59" s="103"/>
      <c r="I59" s="103"/>
      <c r="J59" s="103"/>
      <c r="K59" s="103"/>
      <c r="L59" s="104"/>
      <c r="M59" s="101" t="s">
        <v>42</v>
      </c>
      <c r="N59" s="101"/>
    </row>
    <row r="60" spans="1:14" s="24" customFormat="1" ht="23.25" customHeight="1" x14ac:dyDescent="0.5">
      <c r="A60" s="100"/>
      <c r="B60" s="105">
        <v>45930</v>
      </c>
      <c r="C60" s="107">
        <v>45900</v>
      </c>
      <c r="D60" s="107">
        <v>45869</v>
      </c>
      <c r="E60" s="107">
        <v>45657</v>
      </c>
      <c r="F60" s="109">
        <v>45565</v>
      </c>
      <c r="G60" s="111" t="s">
        <v>43</v>
      </c>
      <c r="H60" s="112"/>
      <c r="I60" s="113" t="s">
        <v>137</v>
      </c>
      <c r="J60" s="114"/>
      <c r="K60" s="115" t="s">
        <v>44</v>
      </c>
      <c r="L60" s="114"/>
      <c r="M60" s="105">
        <v>45930</v>
      </c>
      <c r="N60" s="107">
        <v>45657</v>
      </c>
    </row>
    <row r="61" spans="1:14" ht="23.25" customHeight="1" x14ac:dyDescent="0.5">
      <c r="A61" s="100"/>
      <c r="B61" s="106"/>
      <c r="C61" s="108"/>
      <c r="D61" s="108"/>
      <c r="E61" s="108"/>
      <c r="F61" s="110"/>
      <c r="G61" s="49" t="s">
        <v>12</v>
      </c>
      <c r="H61" s="50" t="s">
        <v>13</v>
      </c>
      <c r="I61" s="49" t="s">
        <v>12</v>
      </c>
      <c r="J61" s="50" t="s">
        <v>13</v>
      </c>
      <c r="K61" s="49" t="s">
        <v>14</v>
      </c>
      <c r="L61" s="50" t="s">
        <v>15</v>
      </c>
      <c r="M61" s="106"/>
      <c r="N61" s="108"/>
    </row>
    <row r="62" spans="1:14" ht="17.25" customHeight="1" x14ac:dyDescent="0.5">
      <c r="A62" s="51" t="s">
        <v>45</v>
      </c>
      <c r="B62" s="31">
        <v>41417264.370349973</v>
      </c>
      <c r="C62" s="31">
        <v>43378099.881607108</v>
      </c>
      <c r="D62" s="31">
        <v>37605331.52568882</v>
      </c>
      <c r="E62" s="31">
        <v>27574590.634627819</v>
      </c>
      <c r="F62" s="31">
        <v>22787424.61910595</v>
      </c>
      <c r="G62" s="80">
        <v>-4.5203351843646655E-2</v>
      </c>
      <c r="H62" s="80">
        <v>-1.614764635818855E-2</v>
      </c>
      <c r="I62" s="80">
        <v>0.50200831334695151</v>
      </c>
      <c r="J62" s="80">
        <v>0.26417589181201984</v>
      </c>
      <c r="K62" s="80">
        <v>0.81754915540670492</v>
      </c>
      <c r="L62" s="80">
        <v>0.35006034614594261</v>
      </c>
      <c r="M62" s="81">
        <v>4.7517322893767457E-2</v>
      </c>
      <c r="N62" s="81">
        <v>3.8323115821487355E-2</v>
      </c>
    </row>
    <row r="63" spans="1:14" ht="17.25" customHeight="1" x14ac:dyDescent="0.5">
      <c r="A63" s="52" t="s">
        <v>46</v>
      </c>
      <c r="B63" s="53">
        <v>23592652.347471237</v>
      </c>
      <c r="C63" s="53">
        <v>23825628.66272606</v>
      </c>
      <c r="D63" s="53">
        <v>23700228.839414272</v>
      </c>
      <c r="E63" s="53">
        <v>18135987.250579163</v>
      </c>
      <c r="F63" s="53">
        <v>14584938.001182728</v>
      </c>
      <c r="G63" s="95">
        <v>-9.7783910994676537E-3</v>
      </c>
      <c r="H63" s="95">
        <v>9.5447187321677784E-3</v>
      </c>
      <c r="I63" s="95">
        <v>0.30087499629874404</v>
      </c>
      <c r="J63" s="95">
        <v>8.8199245305294438E-2</v>
      </c>
      <c r="K63" s="95">
        <v>0.61760388323612014</v>
      </c>
      <c r="L63" s="95">
        <v>0.20154266641559104</v>
      </c>
      <c r="M63" s="96">
        <v>2.6652444832993404E-2</v>
      </c>
      <c r="N63" s="96">
        <v>2.4971520305342935E-2</v>
      </c>
    </row>
    <row r="64" spans="1:14" ht="17.25" customHeight="1" x14ac:dyDescent="0.5">
      <c r="A64" s="44" t="s">
        <v>47</v>
      </c>
      <c r="B64" s="35">
        <v>21597226.84747123</v>
      </c>
      <c r="C64" s="35">
        <v>21695014.340145409</v>
      </c>
      <c r="D64" s="35">
        <v>21579834.807156209</v>
      </c>
      <c r="E64" s="35">
        <v>16136246.798966249</v>
      </c>
      <c r="F64" s="35">
        <v>13078297.33451606</v>
      </c>
      <c r="G64" s="80">
        <v>-4.5073716541974562E-3</v>
      </c>
      <c r="H64" s="80">
        <v>1.4512164366848657E-2</v>
      </c>
      <c r="I64" s="80">
        <v>0.33842938302448577</v>
      </c>
      <c r="J64" s="80">
        <v>0.10372721410363872</v>
      </c>
      <c r="K64" s="80">
        <v>0.65137909737471178</v>
      </c>
      <c r="L64" s="80">
        <v>0.22663061364136849</v>
      </c>
      <c r="M64" s="81">
        <v>2.4262154880175059E-2</v>
      </c>
      <c r="N64" s="81">
        <v>2.2412173243379515E-2</v>
      </c>
    </row>
    <row r="65" spans="1:14" ht="17.25" customHeight="1" x14ac:dyDescent="0.5">
      <c r="A65" s="54" t="s">
        <v>48</v>
      </c>
      <c r="B65" s="53">
        <v>1995425.5</v>
      </c>
      <c r="C65" s="53">
        <v>2130614.3225806453</v>
      </c>
      <c r="D65" s="53">
        <v>2120394.0322580645</v>
      </c>
      <c r="E65" s="53">
        <v>1999740.4516129033</v>
      </c>
      <c r="F65" s="53">
        <v>1506640.6666666667</v>
      </c>
      <c r="G65" s="95">
        <v>-6.3450630716169076E-2</v>
      </c>
      <c r="H65" s="95">
        <v>-3.8253872312700721E-2</v>
      </c>
      <c r="I65" s="95">
        <v>-2.1577558274740172E-3</v>
      </c>
      <c r="J65" s="95">
        <v>-4.7779001646216401E-2</v>
      </c>
      <c r="K65" s="95">
        <v>0.32442031079297373</v>
      </c>
      <c r="L65" s="95">
        <v>-1.6231644732724759E-2</v>
      </c>
      <c r="M65" s="96">
        <v>2.3902899528183458E-3</v>
      </c>
      <c r="N65" s="96">
        <v>2.5593470619634214E-3</v>
      </c>
    </row>
    <row r="66" spans="1:14" ht="17.25" customHeight="1" x14ac:dyDescent="0.5">
      <c r="A66" s="55" t="s">
        <v>49</v>
      </c>
      <c r="B66" s="35">
        <v>17824612.022878729</v>
      </c>
      <c r="C66" s="35">
        <v>19552471.218881052</v>
      </c>
      <c r="D66" s="35">
        <v>13905102.686274545</v>
      </c>
      <c r="E66" s="35">
        <v>9438603.3840486594</v>
      </c>
      <c r="F66" s="35">
        <v>8202486.6179232281</v>
      </c>
      <c r="G66" s="80">
        <v>-8.837037409029902E-2</v>
      </c>
      <c r="H66" s="80">
        <v>-0.10742065507559873</v>
      </c>
      <c r="I66" s="80">
        <v>0.88847982033046469</v>
      </c>
      <c r="J66" s="80">
        <v>0.53028159397152663</v>
      </c>
      <c r="K66" s="80">
        <v>1.1730741972721082</v>
      </c>
      <c r="L66" s="80">
        <v>0.61414138057439205</v>
      </c>
      <c r="M66" s="81">
        <v>2.0090266325462128E-2</v>
      </c>
      <c r="N66" s="81">
        <v>1.3385379548407664E-2</v>
      </c>
    </row>
    <row r="67" spans="1:14" ht="17.25" customHeight="1" x14ac:dyDescent="0.5">
      <c r="A67" s="56" t="s">
        <v>127</v>
      </c>
      <c r="B67" s="57">
        <v>0</v>
      </c>
      <c r="C67" s="57">
        <v>0</v>
      </c>
      <c r="D67" s="57">
        <v>17330350.749363441</v>
      </c>
      <c r="E67" s="57">
        <v>11108771.12296219</v>
      </c>
      <c r="F67" s="57" t="s">
        <v>33</v>
      </c>
      <c r="G67" s="95" t="s">
        <v>33</v>
      </c>
      <c r="H67" s="4" t="s">
        <v>33</v>
      </c>
      <c r="I67" s="95">
        <v>-1</v>
      </c>
      <c r="J67" s="95">
        <v>-1</v>
      </c>
      <c r="K67" s="95" t="s">
        <v>33</v>
      </c>
      <c r="L67" s="95" t="s">
        <v>33</v>
      </c>
      <c r="M67" s="96">
        <v>0</v>
      </c>
      <c r="N67" s="96">
        <v>0</v>
      </c>
    </row>
    <row r="68" spans="1:14" ht="17.25" customHeight="1" x14ac:dyDescent="0.5">
      <c r="A68" s="51" t="s">
        <v>50</v>
      </c>
      <c r="B68" s="31">
        <v>40158422.587984495</v>
      </c>
      <c r="C68" s="31">
        <v>41569664.696600907</v>
      </c>
      <c r="D68" s="31">
        <v>40286027.805447251</v>
      </c>
      <c r="E68" s="31">
        <v>31753580.977473114</v>
      </c>
      <c r="F68" s="31">
        <v>27580801.132002972</v>
      </c>
      <c r="G68" s="80">
        <v>-3.3948845123396132E-2</v>
      </c>
      <c r="H68" s="80" t="s">
        <v>33</v>
      </c>
      <c r="I68" s="80">
        <v>0.26468956734278293</v>
      </c>
      <c r="J68" s="80" t="s">
        <v>33</v>
      </c>
      <c r="K68" s="80">
        <v>0.45602814058172036</v>
      </c>
      <c r="L68" s="80" t="s">
        <v>33</v>
      </c>
      <c r="M68" s="81">
        <v>6.3422986826730574E-2</v>
      </c>
      <c r="N68" s="81">
        <v>4.601630306684986E-2</v>
      </c>
    </row>
    <row r="69" spans="1:14" hidden="1" x14ac:dyDescent="0.5">
      <c r="B69" s="9"/>
      <c r="C69" s="9"/>
    </row>
    <row r="70" spans="1:14" hidden="1" x14ac:dyDescent="0.5">
      <c r="C70" s="9"/>
    </row>
    <row r="71" spans="1:14" hidden="1" x14ac:dyDescent="0.5">
      <c r="B71" s="9"/>
    </row>
    <row r="72" spans="1:14" hidden="1" x14ac:dyDescent="0.5">
      <c r="B72" s="9"/>
    </row>
    <row r="73" spans="1:14" ht="23" customHeight="1" x14ac:dyDescent="0.5">
      <c r="A73" s="27"/>
      <c r="B73" s="5"/>
      <c r="C73" s="5"/>
      <c r="D73" s="5"/>
      <c r="E73" s="5"/>
      <c r="F73" s="5"/>
      <c r="G73" s="4"/>
      <c r="H73" s="4"/>
      <c r="I73" s="95"/>
      <c r="J73" s="95"/>
      <c r="K73" s="95"/>
      <c r="L73" s="95"/>
      <c r="M73" s="95"/>
      <c r="N73" s="95"/>
    </row>
    <row r="74" spans="1:14" s="25" customFormat="1" ht="23.25" customHeight="1" x14ac:dyDescent="0.5">
      <c r="A74" s="97" t="s">
        <v>51</v>
      </c>
      <c r="B74" s="98" t="s">
        <v>10</v>
      </c>
      <c r="C74" s="99"/>
      <c r="D74" s="98" t="s">
        <v>52</v>
      </c>
      <c r="E74" s="99"/>
      <c r="F74" s="98" t="s">
        <v>138</v>
      </c>
      <c r="G74" s="99"/>
      <c r="H74" s="98" t="s">
        <v>11</v>
      </c>
      <c r="I74" s="98"/>
      <c r="J74" s="2"/>
      <c r="K74" s="2"/>
      <c r="L74" s="1"/>
      <c r="M74" s="1"/>
      <c r="N74" s="2"/>
    </row>
    <row r="75" spans="1:14" s="25" customFormat="1" ht="23.25" customHeight="1" x14ac:dyDescent="0.5">
      <c r="A75" s="97"/>
      <c r="B75" s="29" t="s">
        <v>14</v>
      </c>
      <c r="C75" s="78" t="s">
        <v>53</v>
      </c>
      <c r="D75" s="29" t="s">
        <v>14</v>
      </c>
      <c r="E75" s="78" t="s">
        <v>53</v>
      </c>
      <c r="F75" s="29" t="s">
        <v>14</v>
      </c>
      <c r="G75" s="78" t="s">
        <v>53</v>
      </c>
      <c r="H75" s="29" t="s">
        <v>14</v>
      </c>
      <c r="I75" s="29" t="s">
        <v>53</v>
      </c>
    </row>
    <row r="76" spans="1:14" s="25" customFormat="1" ht="19.5" customHeight="1" x14ac:dyDescent="0.5">
      <c r="A76" s="51" t="s">
        <v>45</v>
      </c>
      <c r="B76" s="31">
        <v>-1960835.5112571344</v>
      </c>
      <c r="C76" s="59">
        <v>-4.5203351843646655E-2</v>
      </c>
      <c r="D76" s="31">
        <v>5552464.082228601</v>
      </c>
      <c r="E76" s="81">
        <v>0.15481653425148467</v>
      </c>
      <c r="F76" s="31">
        <v>13842673.735722154</v>
      </c>
      <c r="G76" s="81">
        <v>0.50200831334695151</v>
      </c>
      <c r="H76" s="31">
        <v>18629839.751244023</v>
      </c>
      <c r="I76" s="81">
        <v>0.81754915540670492</v>
      </c>
    </row>
    <row r="77" spans="1:14" s="25" customFormat="1" ht="19.5" customHeight="1" x14ac:dyDescent="0.5">
      <c r="A77" s="52" t="s">
        <v>116</v>
      </c>
      <c r="B77" s="33">
        <v>-678196.68799999997</v>
      </c>
      <c r="C77" s="95">
        <v>-1.5634541159041501E-2</v>
      </c>
      <c r="D77" s="33">
        <v>-678196.68799999997</v>
      </c>
      <c r="E77" s="95">
        <v>-1.8909813593040482E-2</v>
      </c>
      <c r="F77" s="53">
        <v>-1746125.548</v>
      </c>
      <c r="G77" s="95">
        <v>-6.3323716066603655E-2</v>
      </c>
      <c r="H77" s="33">
        <v>-2770252.5389999999</v>
      </c>
      <c r="I77" s="95">
        <v>-0.12156935613853009</v>
      </c>
    </row>
    <row r="78" spans="1:14" s="25" customFormat="1" ht="19.5" customHeight="1" x14ac:dyDescent="0.5">
      <c r="A78" s="55" t="s">
        <v>112</v>
      </c>
      <c r="B78" s="35">
        <v>957434.93299999996</v>
      </c>
      <c r="C78" s="80">
        <v>2.2071850440963287E-2</v>
      </c>
      <c r="D78" s="35">
        <v>-528252.95600000001</v>
      </c>
      <c r="E78" s="80">
        <v>-1.4729008714847364E-2</v>
      </c>
      <c r="F78" s="35">
        <v>5786452.5689999992</v>
      </c>
      <c r="G78" s="80">
        <v>0.20984727010719234</v>
      </c>
      <c r="H78" s="35">
        <v>14354962.910000002</v>
      </c>
      <c r="I78" s="80">
        <v>0.62995108705545377</v>
      </c>
    </row>
    <row r="79" spans="1:14" s="25" customFormat="1" ht="19.5" customHeight="1" x14ac:dyDescent="0.5">
      <c r="A79" s="52" t="s">
        <v>113</v>
      </c>
      <c r="B79" s="33">
        <v>1287.269</v>
      </c>
      <c r="C79" s="95">
        <v>2.9675550646832703E-5</v>
      </c>
      <c r="D79" s="33">
        <v>-729546.11499999999</v>
      </c>
      <c r="E79" s="95">
        <v>-2.0341563570385465E-2</v>
      </c>
      <c r="F79" s="53">
        <v>-792999.73599999992</v>
      </c>
      <c r="G79" s="95">
        <v>-2.8758350269184454E-2</v>
      </c>
      <c r="H79" s="33">
        <v>-36987.76100000005</v>
      </c>
      <c r="I79" s="95">
        <v>-1.6231654791295693E-3</v>
      </c>
    </row>
    <row r="80" spans="1:14" s="25" customFormat="1" ht="19.5" customHeight="1" x14ac:dyDescent="0.5">
      <c r="A80" s="55" t="s">
        <v>124</v>
      </c>
      <c r="B80" s="35">
        <v>0</v>
      </c>
      <c r="C80" s="80">
        <v>0</v>
      </c>
      <c r="D80" s="35">
        <v>9911378.5580000002</v>
      </c>
      <c r="E80" s="80">
        <v>0.27635393138610903</v>
      </c>
      <c r="F80" s="35">
        <v>14162961.318999998</v>
      </c>
      <c r="G80" s="80">
        <v>0.51362362932831118</v>
      </c>
      <c r="H80" s="35">
        <v>10829449.765999999</v>
      </c>
      <c r="I80" s="80">
        <v>0.47523798529299904</v>
      </c>
    </row>
    <row r="81" spans="1:9" s="25" customFormat="1" ht="19.5" customHeight="1" x14ac:dyDescent="0.5">
      <c r="A81" s="52" t="s">
        <v>54</v>
      </c>
      <c r="B81" s="33">
        <v>-2241361.0249999999</v>
      </c>
      <c r="C81" s="95">
        <v>-5.1670336670287531E-2</v>
      </c>
      <c r="D81" s="33">
        <v>-2422918.7169999997</v>
      </c>
      <c r="E81" s="95">
        <v>-6.7557011262725022E-2</v>
      </c>
      <c r="F81" s="53">
        <v>-3567614.8669999996</v>
      </c>
      <c r="G81" s="95">
        <v>-0.12938051970642259</v>
      </c>
      <c r="H81" s="33">
        <v>-3747332.6229999997</v>
      </c>
      <c r="I81" s="95">
        <v>-0.1644473952470292</v>
      </c>
    </row>
    <row r="82" spans="1:9" s="25" customFormat="1" ht="19.5" customHeight="1" x14ac:dyDescent="0.5">
      <c r="A82" s="30" t="s">
        <v>130</v>
      </c>
      <c r="B82" s="31">
        <v>-1411242.1086164117</v>
      </c>
      <c r="C82" s="81">
        <v>-3.3948845123396132E-2</v>
      </c>
      <c r="D82" s="31">
        <v>398883.85576777905</v>
      </c>
      <c r="E82" s="81">
        <v>1.0032406523986293E-2</v>
      </c>
      <c r="F82" s="31">
        <v>8404841.6105113812</v>
      </c>
      <c r="G82" s="81">
        <v>0.26468956734278293</v>
      </c>
      <c r="H82" s="31">
        <v>12577621.455981523</v>
      </c>
      <c r="I82" s="81">
        <v>0.45602814058172036</v>
      </c>
    </row>
    <row r="83" spans="1:9" s="25" customFormat="1" ht="19.5" customHeight="1" x14ac:dyDescent="0.5">
      <c r="A83" s="52" t="s">
        <v>55</v>
      </c>
      <c r="B83" s="33">
        <v>-459857</v>
      </c>
      <c r="C83" s="95">
        <v>-1.1062321607746861E-2</v>
      </c>
      <c r="D83" s="53">
        <v>-459857</v>
      </c>
      <c r="E83" s="95">
        <v>-1.1565954099648047E-2</v>
      </c>
      <c r="F83" s="53">
        <v>878966</v>
      </c>
      <c r="G83" s="95">
        <v>2.7680846472829732E-2</v>
      </c>
      <c r="H83" s="53">
        <v>5063521</v>
      </c>
      <c r="I83" s="95">
        <v>0.18358861208439006</v>
      </c>
    </row>
    <row r="84" spans="1:9" s="25" customFormat="1" ht="19.5" customHeight="1" x14ac:dyDescent="0.5">
      <c r="A84" s="55" t="s">
        <v>129</v>
      </c>
      <c r="B84" s="35">
        <v>-189511</v>
      </c>
      <c r="C84" s="80">
        <v>-4.5588772818630913E-3</v>
      </c>
      <c r="D84" s="35">
        <v>2117199</v>
      </c>
      <c r="E84" s="80">
        <v>5.3250089601377698E-2</v>
      </c>
      <c r="F84" s="35">
        <v>14375996</v>
      </c>
      <c r="G84" s="80">
        <v>0.45273621297071143</v>
      </c>
      <c r="H84" s="35">
        <v>13722588</v>
      </c>
      <c r="I84" s="80">
        <v>0.49754131268062407</v>
      </c>
    </row>
    <row r="85" spans="1:9" s="25" customFormat="1" ht="19.5" customHeight="1" x14ac:dyDescent="0.5">
      <c r="A85" s="52" t="s">
        <v>56</v>
      </c>
      <c r="B85" s="33">
        <v>-1060690</v>
      </c>
      <c r="C85" s="95">
        <v>-2.5515962366824945E-2</v>
      </c>
      <c r="D85" s="53">
        <v>-4987793</v>
      </c>
      <c r="E85" s="95">
        <v>-0.12544896543174472</v>
      </c>
      <c r="F85" s="53">
        <v>-20307068</v>
      </c>
      <c r="G85" s="95">
        <v>-0.63952056350451958</v>
      </c>
      <c r="H85" s="53">
        <v>-21736606</v>
      </c>
      <c r="I85" s="95">
        <v>-0.78810640401515586</v>
      </c>
    </row>
    <row r="86" spans="1:9" s="25" customFormat="1" ht="13" x14ac:dyDescent="0.5">
      <c r="A86" s="55" t="s">
        <v>57</v>
      </c>
      <c r="B86" s="35">
        <v>-768057</v>
      </c>
      <c r="C86" s="80">
        <v>-1.8476381890633897E-2</v>
      </c>
      <c r="D86" s="35">
        <v>541667</v>
      </c>
      <c r="E86" s="80">
        <v>1.3623573544154071E-2</v>
      </c>
      <c r="F86" s="35">
        <v>-1179620</v>
      </c>
      <c r="G86" s="80">
        <v>-3.714919589185408E-2</v>
      </c>
      <c r="H86" s="35">
        <v>2300145</v>
      </c>
      <c r="I86" s="80">
        <v>8.3396598561129576E-2</v>
      </c>
    </row>
    <row r="87" spans="1:9" s="25" customFormat="1" ht="19.5" customHeight="1" x14ac:dyDescent="0.5">
      <c r="A87" s="52" t="s">
        <v>114</v>
      </c>
      <c r="B87" s="33">
        <v>530190</v>
      </c>
      <c r="C87" s="95">
        <v>1.2754252502867868E-2</v>
      </c>
      <c r="D87" s="53">
        <v>695899</v>
      </c>
      <c r="E87" s="95">
        <v>1.7502692993671895E-2</v>
      </c>
      <c r="F87" s="53">
        <v>2272104</v>
      </c>
      <c r="G87" s="95">
        <v>7.1554260340334352E-2</v>
      </c>
      <c r="H87" s="53">
        <v>1841439</v>
      </c>
      <c r="I87" s="95">
        <v>6.6765246998692643E-2</v>
      </c>
    </row>
    <row r="88" spans="1:9" s="25" customFormat="1" ht="13" x14ac:dyDescent="0.5">
      <c r="A88" s="55" t="s">
        <v>54</v>
      </c>
      <c r="B88" s="35">
        <v>536683</v>
      </c>
      <c r="C88" s="80">
        <v>1.2910448133681576E-2</v>
      </c>
      <c r="D88" s="35">
        <v>2491770</v>
      </c>
      <c r="E88" s="80">
        <v>6.2670998694985644E-2</v>
      </c>
      <c r="F88" s="35">
        <v>12364460</v>
      </c>
      <c r="G88" s="80">
        <v>0.38938789325121143</v>
      </c>
      <c r="H88" s="35">
        <v>11386532</v>
      </c>
      <c r="I88" s="80">
        <v>0.41284268522526008</v>
      </c>
    </row>
    <row r="89" spans="1:9" s="25" customFormat="1" ht="13" x14ac:dyDescent="0.5">
      <c r="A89" s="2" t="s">
        <v>58</v>
      </c>
      <c r="B89" s="1"/>
      <c r="C89" s="1"/>
      <c r="D89" s="1"/>
      <c r="E89" s="1"/>
      <c r="F89" s="1"/>
      <c r="G89" s="1"/>
      <c r="H89" s="1"/>
      <c r="I89" s="1"/>
    </row>
    <row r="90" spans="1:9" x14ac:dyDescent="0.5">
      <c r="A90" s="2" t="s">
        <v>67</v>
      </c>
    </row>
    <row r="118" spans="5:5" x14ac:dyDescent="0.5">
      <c r="E118" s="1">
        <v>136132522258065</v>
      </c>
    </row>
  </sheetData>
  <mergeCells count="35">
    <mergeCell ref="A74:A75"/>
    <mergeCell ref="B74:C74"/>
    <mergeCell ref="D74:E74"/>
    <mergeCell ref="F74:G74"/>
    <mergeCell ref="H74:I74"/>
    <mergeCell ref="A6:N6"/>
    <mergeCell ref="A38:N38"/>
    <mergeCell ref="M4:M5"/>
    <mergeCell ref="B3:F3"/>
    <mergeCell ref="G3:L3"/>
    <mergeCell ref="M3:N3"/>
    <mergeCell ref="F4:F5"/>
    <mergeCell ref="G4:H4"/>
    <mergeCell ref="I4:J4"/>
    <mergeCell ref="K4:L4"/>
    <mergeCell ref="N4:N5"/>
    <mergeCell ref="A3:A5"/>
    <mergeCell ref="B4:B5"/>
    <mergeCell ref="C4:C5"/>
    <mergeCell ref="D4:D5"/>
    <mergeCell ref="E4:E5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zoomScale="90" zoomScaleNormal="90" zoomScaleSheetLayoutView="85" workbookViewId="0">
      <selection activeCell="A10" sqref="A10"/>
    </sheetView>
  </sheetViews>
  <sheetFormatPr baseColWidth="10" defaultColWidth="11.3984375" defaultRowHeight="15" customHeight="1" x14ac:dyDescent="0.5"/>
  <cols>
    <col min="1" max="1" width="65.3984375" style="2" customWidth="1"/>
    <col min="2" max="3" width="15.69921875" style="2" customWidth="1"/>
    <col min="4" max="7" width="15.59765625" style="2" customWidth="1"/>
    <col min="8" max="8" width="11.3984375" style="1"/>
    <col min="9" max="9" width="40.59765625" style="2" customWidth="1"/>
    <col min="10" max="10" width="11.3984375" style="2"/>
  </cols>
  <sheetData>
    <row r="1" spans="1:10" ht="15" customHeight="1" x14ac:dyDescent="0.5">
      <c r="A1" s="60" t="s">
        <v>126</v>
      </c>
      <c r="B1" s="61"/>
      <c r="C1" s="61"/>
      <c r="D1" s="61"/>
      <c r="E1" s="61"/>
      <c r="F1" s="61"/>
      <c r="G1" s="61"/>
    </row>
    <row r="2" spans="1:10" ht="7.4" customHeight="1" x14ac:dyDescent="0.5">
      <c r="A2" s="61"/>
      <c r="B2" s="61"/>
      <c r="C2" s="61"/>
      <c r="D2" s="61"/>
      <c r="E2" s="61"/>
      <c r="F2" s="61"/>
      <c r="G2" s="61"/>
    </row>
    <row r="3" spans="1:10" ht="23.15" hidden="1" customHeight="1" x14ac:dyDescent="0.5">
      <c r="A3" s="62" t="s">
        <v>68</v>
      </c>
      <c r="B3" s="63">
        <v>45930</v>
      </c>
      <c r="C3" s="63" t="s">
        <v>143</v>
      </c>
      <c r="D3" s="63">
        <v>45900</v>
      </c>
      <c r="E3" s="63">
        <v>45869</v>
      </c>
      <c r="F3" s="63">
        <v>45657</v>
      </c>
      <c r="G3" s="63">
        <v>45565</v>
      </c>
      <c r="H3" s="8"/>
      <c r="I3" s="8"/>
      <c r="J3" s="8"/>
    </row>
    <row r="4" spans="1:10" ht="17.149999999999999" hidden="1" customHeight="1" x14ac:dyDescent="0.5">
      <c r="A4" s="64" t="s">
        <v>69</v>
      </c>
      <c r="B4" s="1"/>
      <c r="C4" s="1"/>
      <c r="D4" s="1"/>
      <c r="E4" s="1"/>
      <c r="F4" s="1"/>
      <c r="G4" s="1"/>
      <c r="H4" s="8"/>
      <c r="I4" s="8"/>
      <c r="J4" s="8"/>
    </row>
    <row r="5" spans="1:10" ht="17.149999999999999" hidden="1" customHeight="1" x14ac:dyDescent="0.5">
      <c r="A5" s="55" t="s">
        <v>125</v>
      </c>
      <c r="B5" s="65">
        <v>29</v>
      </c>
      <c r="C5" s="65">
        <v>33.6273614617945</v>
      </c>
      <c r="D5" s="65">
        <v>29</v>
      </c>
      <c r="E5" s="65">
        <v>29</v>
      </c>
      <c r="F5" s="65">
        <v>32.483870967741936</v>
      </c>
      <c r="G5" s="65">
        <v>40</v>
      </c>
      <c r="H5" s="8"/>
      <c r="I5" s="8"/>
      <c r="J5" s="79"/>
    </row>
    <row r="6" spans="1:10" ht="17.149999999999999" hidden="1" customHeight="1" x14ac:dyDescent="0.5">
      <c r="A6" s="52" t="s">
        <v>70</v>
      </c>
      <c r="B6" s="66">
        <v>33</v>
      </c>
      <c r="C6" s="66">
        <v>39.076076694893899</v>
      </c>
      <c r="D6" s="66">
        <v>33</v>
      </c>
      <c r="E6" s="66">
        <v>33</v>
      </c>
      <c r="F6" s="66">
        <v>36.645161290322584</v>
      </c>
      <c r="G6" s="66">
        <v>45.5</v>
      </c>
      <c r="H6" s="8"/>
      <c r="I6" s="8"/>
      <c r="J6" s="8"/>
    </row>
    <row r="7" spans="1:10" ht="23.15" customHeight="1" x14ac:dyDescent="0.5">
      <c r="A7" s="63" t="s">
        <v>71</v>
      </c>
      <c r="B7" s="63">
        <v>45930</v>
      </c>
      <c r="C7" s="63" t="s">
        <v>143</v>
      </c>
      <c r="D7" s="63">
        <v>45900</v>
      </c>
      <c r="E7" s="63">
        <v>45869</v>
      </c>
      <c r="F7" s="63">
        <v>45657</v>
      </c>
      <c r="G7" s="63">
        <v>45565</v>
      </c>
      <c r="H7" s="8"/>
      <c r="I7" s="8"/>
      <c r="J7" s="8"/>
    </row>
    <row r="8" spans="1:10" ht="17.149999999999999" customHeight="1" x14ac:dyDescent="0.5">
      <c r="A8" s="51" t="s">
        <v>72</v>
      </c>
      <c r="B8" s="65">
        <v>39.357999999999997</v>
      </c>
      <c r="C8" s="65">
        <v>48.19635826971065</v>
      </c>
      <c r="D8" s="65">
        <v>59.433</v>
      </c>
      <c r="E8" s="65">
        <v>36.780999999999999</v>
      </c>
      <c r="F8" s="65">
        <v>35.960175575105609</v>
      </c>
      <c r="G8" s="65">
        <v>42.326676508903596</v>
      </c>
      <c r="H8" s="9"/>
    </row>
    <row r="9" spans="1:10" ht="17.149999999999999" customHeight="1" x14ac:dyDescent="0.5">
      <c r="A9" s="67" t="s">
        <v>73</v>
      </c>
      <c r="B9" s="9">
        <v>1737.555449</v>
      </c>
      <c r="C9" s="9"/>
      <c r="D9" s="9">
        <v>1254.6668789999999</v>
      </c>
      <c r="E9" s="9">
        <v>724.62485100000004</v>
      </c>
      <c r="F9" s="9">
        <v>194.62193459971056</v>
      </c>
      <c r="G9" s="9">
        <v>149.93602936342859</v>
      </c>
      <c r="H9" s="9"/>
    </row>
    <row r="10" spans="1:10" ht="17.149999999999999" customHeight="1" x14ac:dyDescent="0.5">
      <c r="A10" s="51" t="s">
        <v>74</v>
      </c>
      <c r="B10" s="68"/>
      <c r="C10" s="68"/>
      <c r="D10" s="68"/>
      <c r="E10" s="68"/>
      <c r="F10" s="68"/>
      <c r="G10" s="68"/>
      <c r="H10" s="9"/>
    </row>
    <row r="11" spans="1:10" ht="17.149999999999999" customHeight="1" x14ac:dyDescent="0.5">
      <c r="A11" s="67" t="s">
        <v>75</v>
      </c>
      <c r="B11" s="69">
        <v>46.061999999999998</v>
      </c>
      <c r="C11" s="69">
        <v>58.459618085487008</v>
      </c>
      <c r="D11" s="69">
        <v>69.287000000000006</v>
      </c>
      <c r="E11" s="69">
        <v>42.81</v>
      </c>
      <c r="F11" s="69">
        <v>37.161000000000001</v>
      </c>
      <c r="G11" s="69">
        <v>43.677999999999997</v>
      </c>
      <c r="H11" s="9"/>
    </row>
    <row r="12" spans="1:10" ht="17.149999999999999" customHeight="1" x14ac:dyDescent="0.5">
      <c r="A12" s="70" t="s">
        <v>109</v>
      </c>
      <c r="B12" s="71">
        <v>407.315</v>
      </c>
      <c r="C12" s="71"/>
      <c r="D12" s="71">
        <v>380.97399999999999</v>
      </c>
      <c r="E12" s="71">
        <v>354.17</v>
      </c>
      <c r="F12" s="71">
        <v>141.80500000000001</v>
      </c>
      <c r="G12" s="71">
        <v>115.574</v>
      </c>
      <c r="H12" s="9"/>
    </row>
    <row r="13" spans="1:10" ht="23.15" customHeight="1" x14ac:dyDescent="0.5">
      <c r="A13" s="63" t="s">
        <v>76</v>
      </c>
      <c r="B13" s="63">
        <v>45930</v>
      </c>
      <c r="C13" s="63" t="s">
        <v>143</v>
      </c>
      <c r="D13" s="63">
        <v>45900</v>
      </c>
      <c r="E13" s="63">
        <v>45869</v>
      </c>
      <c r="F13" s="63">
        <v>45657</v>
      </c>
      <c r="G13" s="63">
        <v>45565</v>
      </c>
      <c r="H13" s="9"/>
    </row>
    <row r="14" spans="1:10" ht="17.149999999999999" customHeight="1" x14ac:dyDescent="0.5">
      <c r="A14" s="56" t="s">
        <v>77</v>
      </c>
      <c r="B14" s="8"/>
      <c r="C14" s="8"/>
      <c r="D14" s="8"/>
      <c r="E14" s="8"/>
      <c r="F14" s="8"/>
      <c r="G14" s="8"/>
      <c r="H14" s="9"/>
      <c r="I14" s="2" t="s">
        <v>115</v>
      </c>
    </row>
    <row r="15" spans="1:10" ht="17.149999999999999" customHeight="1" x14ac:dyDescent="0.5">
      <c r="A15" s="44" t="s">
        <v>78</v>
      </c>
      <c r="B15" s="65">
        <v>24.414000000000001</v>
      </c>
      <c r="C15" s="65">
        <v>27.641885408438881</v>
      </c>
      <c r="D15" s="65">
        <v>33.247</v>
      </c>
      <c r="E15" s="65">
        <v>24.295000000000002</v>
      </c>
      <c r="F15" s="65">
        <v>25.395</v>
      </c>
      <c r="G15" s="65">
        <v>32.719000000000001</v>
      </c>
      <c r="H15" s="9"/>
    </row>
    <row r="16" spans="1:10" ht="17.149999999999999" customHeight="1" x14ac:dyDescent="0.5">
      <c r="A16" s="56" t="s">
        <v>79</v>
      </c>
      <c r="B16" s="9"/>
      <c r="C16" s="9"/>
      <c r="D16" s="9"/>
      <c r="E16" s="9"/>
      <c r="F16" s="9"/>
      <c r="G16" s="9"/>
    </row>
    <row r="17" spans="1:9" ht="17.149999999999999" customHeight="1" x14ac:dyDescent="0.5">
      <c r="A17" s="44" t="s">
        <v>80</v>
      </c>
      <c r="B17" s="65">
        <v>43.404000000000003</v>
      </c>
      <c r="C17" s="65">
        <v>53.185168554919571</v>
      </c>
      <c r="D17" s="65">
        <v>39.805999999999997</v>
      </c>
      <c r="E17" s="65">
        <v>30.039000000000001</v>
      </c>
      <c r="F17" s="65">
        <v>29.963999999999999</v>
      </c>
      <c r="G17" s="65">
        <v>35.661000000000001</v>
      </c>
    </row>
    <row r="18" spans="1:9" ht="17.149999999999999" customHeight="1" x14ac:dyDescent="0.5">
      <c r="A18" s="54" t="s">
        <v>81</v>
      </c>
      <c r="B18" s="69">
        <v>49.079364287147229</v>
      </c>
      <c r="C18" s="69">
        <v>61.793871792839241</v>
      </c>
      <c r="D18" s="69">
        <v>48.808309971418311</v>
      </c>
      <c r="E18" s="69">
        <v>32.747186151294684</v>
      </c>
      <c r="F18" s="69">
        <v>33.948926302886591</v>
      </c>
      <c r="G18" s="69">
        <v>40.659654094405226</v>
      </c>
    </row>
    <row r="19" spans="1:9" ht="17.149999999999999" customHeight="1" x14ac:dyDescent="0.5">
      <c r="A19" s="44" t="s">
        <v>82</v>
      </c>
      <c r="B19" s="65">
        <v>49.625</v>
      </c>
      <c r="C19" s="65">
        <v>62.644491507099943</v>
      </c>
      <c r="D19" s="65">
        <v>50.1875</v>
      </c>
      <c r="E19" s="65">
        <v>33.1875</v>
      </c>
      <c r="F19" s="65">
        <v>33.875</v>
      </c>
      <c r="G19" s="65">
        <v>41.3125</v>
      </c>
    </row>
    <row r="20" spans="1:9" ht="17.149999999999999" customHeight="1" x14ac:dyDescent="0.5">
      <c r="A20" s="54" t="s">
        <v>132</v>
      </c>
      <c r="B20" s="69">
        <v>50.97127576264333</v>
      </c>
      <c r="C20" s="69">
        <v>64.760857885184862</v>
      </c>
      <c r="D20" s="69">
        <v>52.31581490504206</v>
      </c>
      <c r="E20" s="69">
        <v>33.862049485361929</v>
      </c>
      <c r="F20" s="69">
        <v>35.284497129999963</v>
      </c>
      <c r="G20" s="69" t="s">
        <v>33</v>
      </c>
    </row>
    <row r="21" spans="1:9" ht="17" customHeight="1" x14ac:dyDescent="0.5">
      <c r="A21" s="44" t="s">
        <v>133</v>
      </c>
      <c r="B21" s="65">
        <v>51.275540580006911</v>
      </c>
      <c r="C21" s="65">
        <v>65.242655072439078</v>
      </c>
      <c r="D21" s="65">
        <v>53.407708463293389</v>
      </c>
      <c r="E21" s="65">
        <v>34.318441663836388</v>
      </c>
      <c r="F21" s="65">
        <v>35.215755324772537</v>
      </c>
      <c r="G21" s="65" t="s">
        <v>33</v>
      </c>
    </row>
    <row r="22" spans="1:9" ht="23.15" customHeight="1" x14ac:dyDescent="0.5">
      <c r="A22" s="63" t="s">
        <v>83</v>
      </c>
      <c r="B22" s="63">
        <v>45930</v>
      </c>
      <c r="C22" s="63" t="s">
        <v>143</v>
      </c>
      <c r="D22" s="63">
        <v>45900</v>
      </c>
      <c r="E22" s="63">
        <v>45869</v>
      </c>
      <c r="F22" s="63">
        <v>45657</v>
      </c>
      <c r="G22" s="63">
        <v>45565</v>
      </c>
    </row>
    <row r="23" spans="1:9" ht="17.149999999999999" customHeight="1" x14ac:dyDescent="0.5">
      <c r="A23" s="51" t="s">
        <v>84</v>
      </c>
      <c r="B23" s="71"/>
      <c r="C23" s="71"/>
      <c r="D23" s="71"/>
      <c r="E23" s="71"/>
      <c r="F23" s="71"/>
      <c r="G23" s="71"/>
    </row>
    <row r="24" spans="1:9" ht="17.149999999999999" customHeight="1" x14ac:dyDescent="0.5">
      <c r="A24" s="52" t="s">
        <v>85</v>
      </c>
      <c r="B24" s="69">
        <v>70.995000000000005</v>
      </c>
      <c r="C24" s="69">
        <v>103.24875629341884</v>
      </c>
      <c r="D24" s="69">
        <v>72.05</v>
      </c>
      <c r="E24" s="69">
        <v>51.540999999999997</v>
      </c>
      <c r="F24" s="69">
        <v>48.499000000000002</v>
      </c>
      <c r="G24" s="69">
        <v>53.210999999999999</v>
      </c>
      <c r="H24" s="10"/>
    </row>
    <row r="25" spans="1:9" ht="17.149999999999999" customHeight="1" x14ac:dyDescent="0.5">
      <c r="A25" s="55" t="s">
        <v>86</v>
      </c>
      <c r="B25" s="65">
        <v>56.856000000000002</v>
      </c>
      <c r="C25" s="65">
        <v>76.029708359368669</v>
      </c>
      <c r="D25" s="65">
        <v>75.549000000000007</v>
      </c>
      <c r="E25" s="65">
        <v>46.615000000000002</v>
      </c>
      <c r="F25" s="65">
        <v>39.6</v>
      </c>
      <c r="G25" s="65">
        <v>47.881999999999998</v>
      </c>
      <c r="H25" s="10"/>
    </row>
    <row r="26" spans="1:9" ht="17.149999999999999" customHeight="1" x14ac:dyDescent="0.5">
      <c r="A26" s="52" t="s">
        <v>87</v>
      </c>
      <c r="B26" s="69">
        <v>60.920999999999999</v>
      </c>
      <c r="C26" s="69">
        <v>81.203143562644556</v>
      </c>
      <c r="D26" s="69">
        <v>49.970999999999997</v>
      </c>
      <c r="E26" s="69">
        <v>40.110999999999997</v>
      </c>
      <c r="F26" s="69">
        <v>35.997</v>
      </c>
      <c r="G26" s="69">
        <v>37.651000000000003</v>
      </c>
    </row>
    <row r="27" spans="1:9" ht="17.149999999999999" customHeight="1" x14ac:dyDescent="0.5">
      <c r="A27" s="55" t="s">
        <v>4</v>
      </c>
      <c r="B27" s="65">
        <v>57.3</v>
      </c>
      <c r="C27" s="65">
        <v>75.052588486370382</v>
      </c>
      <c r="D27" s="65">
        <v>46.866</v>
      </c>
      <c r="E27" s="65">
        <v>38.664000000000001</v>
      </c>
      <c r="F27" s="65">
        <v>32.948999999999998</v>
      </c>
      <c r="G27" s="65">
        <v>33.21</v>
      </c>
    </row>
    <row r="28" spans="1:9" ht="17.149999999999999" customHeight="1" x14ac:dyDescent="0.5">
      <c r="A28" s="52" t="s">
        <v>5</v>
      </c>
      <c r="B28" s="69">
        <v>35.784999999999997</v>
      </c>
      <c r="C28" s="69">
        <v>42.288765315171581</v>
      </c>
      <c r="D28" s="69">
        <v>34.506</v>
      </c>
      <c r="E28" s="69">
        <v>32.598999999999997</v>
      </c>
      <c r="F28" s="69">
        <v>37.533000000000001</v>
      </c>
      <c r="G28" s="69">
        <v>39.332000000000001</v>
      </c>
    </row>
    <row r="29" spans="1:9" ht="17.149999999999999" customHeight="1" x14ac:dyDescent="0.5">
      <c r="A29" s="55" t="s">
        <v>6</v>
      </c>
      <c r="B29" s="65">
        <v>82.036000000000001</v>
      </c>
      <c r="C29" s="65">
        <v>121.19764097079542</v>
      </c>
      <c r="D29" s="65">
        <v>74.025000000000006</v>
      </c>
      <c r="E29" s="65">
        <v>70.034999999999997</v>
      </c>
      <c r="F29" s="65">
        <v>70.617999999999995</v>
      </c>
      <c r="G29" s="65">
        <v>68.819000000000003</v>
      </c>
      <c r="H29" s="5"/>
      <c r="I29" s="11"/>
    </row>
    <row r="30" spans="1:9" ht="17.149999999999999" customHeight="1" x14ac:dyDescent="0.5">
      <c r="A30" s="52" t="s">
        <v>31</v>
      </c>
      <c r="B30" s="69">
        <v>92.54</v>
      </c>
      <c r="C30" s="69">
        <v>143.97497403929299</v>
      </c>
      <c r="D30" s="69">
        <v>91.97</v>
      </c>
      <c r="E30" s="69">
        <v>89.99</v>
      </c>
      <c r="F30" s="69">
        <v>84.97</v>
      </c>
      <c r="G30" s="69">
        <v>82.22</v>
      </c>
      <c r="H30" s="5"/>
    </row>
    <row r="31" spans="1:9" ht="23.15" customHeight="1" x14ac:dyDescent="0.5">
      <c r="A31" s="63" t="s">
        <v>88</v>
      </c>
      <c r="B31" s="63">
        <v>45930</v>
      </c>
      <c r="C31" s="63" t="s">
        <v>143</v>
      </c>
      <c r="D31" s="63">
        <v>45900</v>
      </c>
      <c r="E31" s="63">
        <v>45869</v>
      </c>
      <c r="F31" s="63">
        <v>45657</v>
      </c>
      <c r="G31" s="63">
        <v>45565</v>
      </c>
      <c r="H31" s="5"/>
    </row>
    <row r="32" spans="1:9" ht="17.149999999999999" customHeight="1" x14ac:dyDescent="0.5">
      <c r="A32" s="51" t="s">
        <v>89</v>
      </c>
      <c r="B32" s="65">
        <v>2.8902316866766213</v>
      </c>
      <c r="C32" s="65">
        <v>2.9288762559477322</v>
      </c>
      <c r="D32" s="65">
        <v>2.9132648309282598</v>
      </c>
      <c r="E32" s="65">
        <v>2.6623382618724269</v>
      </c>
      <c r="F32" s="65">
        <v>0.42113511655743729</v>
      </c>
      <c r="G32" s="65">
        <v>0.44476112815369145</v>
      </c>
    </row>
    <row r="33" spans="1:7" ht="17.149999999999999" customHeight="1" x14ac:dyDescent="0.5">
      <c r="A33" s="56" t="s">
        <v>90</v>
      </c>
      <c r="B33" s="69">
        <v>7.8639999999999999</v>
      </c>
      <c r="C33" s="69">
        <v>8.1541072034307494</v>
      </c>
      <c r="D33" s="69">
        <v>7.4770000000000003</v>
      </c>
      <c r="E33" s="69">
        <v>7.1509999999999998</v>
      </c>
      <c r="F33" s="69">
        <v>4.43</v>
      </c>
      <c r="G33" s="69">
        <v>4.274</v>
      </c>
    </row>
    <row r="34" spans="1:7" ht="21" customHeight="1" x14ac:dyDescent="0.5">
      <c r="A34" s="63" t="s">
        <v>91</v>
      </c>
      <c r="B34" s="63">
        <v>45930</v>
      </c>
      <c r="C34" s="63" t="s">
        <v>92</v>
      </c>
      <c r="D34" s="63">
        <v>45900</v>
      </c>
      <c r="E34" s="63">
        <v>45869</v>
      </c>
      <c r="F34" s="63">
        <v>45657</v>
      </c>
      <c r="G34" s="63">
        <v>45565</v>
      </c>
    </row>
    <row r="35" spans="1:7" ht="17.149999999999999" customHeight="1" x14ac:dyDescent="0.5">
      <c r="A35" s="51" t="s">
        <v>93</v>
      </c>
      <c r="B35" s="68"/>
      <c r="C35" s="68"/>
      <c r="D35" s="68"/>
      <c r="E35" s="68"/>
      <c r="F35" s="68"/>
      <c r="G35" s="68"/>
    </row>
    <row r="36" spans="1:7" ht="17.149999999999999" customHeight="1" x14ac:dyDescent="0.5">
      <c r="A36" s="52" t="s">
        <v>94</v>
      </c>
      <c r="B36" s="69">
        <v>1401.2139000000002</v>
      </c>
      <c r="C36" s="69">
        <v>5.4616474867257514</v>
      </c>
      <c r="D36" s="69">
        <v>1328.647838709677</v>
      </c>
      <c r="E36" s="69">
        <v>1266.4032225806452</v>
      </c>
      <c r="F36" s="69">
        <v>1021.8709709677421</v>
      </c>
      <c r="G36" s="69">
        <v>962.0555599999999</v>
      </c>
    </row>
    <row r="37" spans="1:7" ht="14.15" customHeight="1" x14ac:dyDescent="0.5">
      <c r="A37" s="55" t="s">
        <v>122</v>
      </c>
      <c r="B37" s="65">
        <v>1401.3810333333329</v>
      </c>
      <c r="C37" s="65">
        <v>6.0245529388091912</v>
      </c>
      <c r="D37" s="65">
        <v>1321.7514193548386</v>
      </c>
      <c r="E37" s="65">
        <v>1264.1843870967739</v>
      </c>
      <c r="F37" s="65">
        <v>1021.7959354838707</v>
      </c>
      <c r="G37" s="65">
        <v>967.5481000000002</v>
      </c>
    </row>
    <row r="38" spans="1:7" ht="17.149999999999999" customHeight="1" x14ac:dyDescent="0.5">
      <c r="A38" s="56" t="s">
        <v>95</v>
      </c>
      <c r="B38" s="69">
        <v>261.36549943333335</v>
      </c>
      <c r="C38" s="69">
        <v>7.2149902472535832</v>
      </c>
      <c r="D38" s="69">
        <v>243.77701180645167</v>
      </c>
      <c r="E38" s="69">
        <v>229.42563722580641</v>
      </c>
      <c r="F38" s="69">
        <v>167.46868464516126</v>
      </c>
      <c r="G38" s="69">
        <v>173.76037716666664</v>
      </c>
    </row>
    <row r="39" spans="1:7" ht="14.15" customHeight="1" x14ac:dyDescent="0.5">
      <c r="A39" s="51" t="s">
        <v>96</v>
      </c>
      <c r="B39" s="65">
        <v>1642.2732266666665</v>
      </c>
      <c r="C39" s="65">
        <v>6.1827990456515103</v>
      </c>
      <c r="D39" s="65">
        <v>1546.6471419354832</v>
      </c>
      <c r="E39" s="65">
        <v>1481.8440596774194</v>
      </c>
      <c r="F39" s="65">
        <v>1070.3845983870967</v>
      </c>
      <c r="G39" s="65">
        <v>1068.7485600000002</v>
      </c>
    </row>
    <row r="40" spans="1:7" ht="17.149999999999999" customHeight="1" x14ac:dyDescent="0.5">
      <c r="A40" s="67" t="s">
        <v>97</v>
      </c>
      <c r="B40" s="69">
        <v>9131.8957069921435</v>
      </c>
      <c r="C40" s="69">
        <v>6.4019029985133313</v>
      </c>
      <c r="D40" s="69">
        <v>8582.4552471770512</v>
      </c>
      <c r="E40" s="69">
        <v>8170.4555974696877</v>
      </c>
      <c r="F40" s="69">
        <v>6185.3032854450003</v>
      </c>
      <c r="G40" s="69">
        <v>6152.1514120754191</v>
      </c>
    </row>
    <row r="41" spans="1:7" ht="16.399999999999999" customHeight="1" x14ac:dyDescent="0.5">
      <c r="A41" s="70" t="s">
        <v>98</v>
      </c>
      <c r="B41" s="65">
        <v>99.28640801572206</v>
      </c>
      <c r="C41" s="65">
        <v>4.4037052615062855</v>
      </c>
      <c r="D41" s="65">
        <v>95.098548243123531</v>
      </c>
      <c r="E41" s="65">
        <v>91.77364225787656</v>
      </c>
      <c r="F41" s="65">
        <v>79.786370194386265</v>
      </c>
      <c r="G41" s="65">
        <v>86.038591783098809</v>
      </c>
    </row>
    <row r="42" spans="1:7" ht="27.75" customHeight="1" x14ac:dyDescent="0.5">
      <c r="A42" s="125" t="s">
        <v>131</v>
      </c>
      <c r="B42" s="125"/>
      <c r="C42" s="125"/>
      <c r="D42" s="125"/>
      <c r="E42" s="125"/>
      <c r="F42" s="125"/>
      <c r="G42" s="125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19"/>
  <sheetViews>
    <sheetView showGridLines="0" tabSelected="1" zoomScaleNormal="100" zoomScaleSheetLayoutView="100" workbookViewId="0">
      <selection activeCell="H15" sqref="H15"/>
    </sheetView>
  </sheetViews>
  <sheetFormatPr baseColWidth="10" defaultColWidth="12.59765625" defaultRowHeight="16" x14ac:dyDescent="0.5"/>
  <cols>
    <col min="1" max="1" width="2.3984375" style="15" customWidth="1"/>
    <col min="2" max="2" width="51.5" style="15" customWidth="1"/>
    <col min="3" max="3" width="15.8984375" style="15" customWidth="1"/>
    <col min="4" max="4" width="14.5" style="15" customWidth="1"/>
    <col min="5" max="5" width="17.59765625" style="23" customWidth="1"/>
    <col min="6" max="6" width="2.19921875" style="15" customWidth="1"/>
    <col min="7" max="16384" width="12.59765625" style="15"/>
  </cols>
  <sheetData>
    <row r="1" spans="1:10" x14ac:dyDescent="0.5">
      <c r="A1" s="12"/>
      <c r="B1" s="13"/>
      <c r="C1" s="13"/>
      <c r="D1" s="13"/>
      <c r="E1" s="14"/>
      <c r="F1" s="12"/>
      <c r="H1"/>
      <c r="I1"/>
      <c r="J1"/>
    </row>
    <row r="2" spans="1:10" x14ac:dyDescent="0.5">
      <c r="A2" s="12"/>
      <c r="B2" s="16"/>
      <c r="C2" s="16"/>
      <c r="D2" s="16"/>
      <c r="E2" s="17"/>
      <c r="F2" s="12"/>
      <c r="H2"/>
      <c r="I2"/>
      <c r="J2"/>
    </row>
    <row r="3" spans="1:10" x14ac:dyDescent="0.5">
      <c r="A3" s="12"/>
      <c r="B3" s="13"/>
      <c r="C3" s="13"/>
      <c r="D3" s="13"/>
      <c r="E3" s="14"/>
      <c r="F3" s="12"/>
      <c r="H3"/>
      <c r="I3"/>
      <c r="J3"/>
    </row>
    <row r="4" spans="1:10" x14ac:dyDescent="0.5">
      <c r="A4" s="12"/>
      <c r="B4" s="62" t="s">
        <v>99</v>
      </c>
      <c r="C4" s="63">
        <f>EOMONTH(D4,0)+1</f>
        <v>45901</v>
      </c>
      <c r="D4" s="63">
        <f>EOMONTH(E4,0)+1</f>
        <v>45870</v>
      </c>
      <c r="E4" s="63">
        <v>45839</v>
      </c>
      <c r="F4" s="12"/>
      <c r="H4"/>
      <c r="I4"/>
      <c r="J4"/>
    </row>
    <row r="5" spans="1:10" ht="1" hidden="1" customHeight="1" x14ac:dyDescent="0.5">
      <c r="A5" s="12"/>
      <c r="B5" s="6"/>
      <c r="C5" s="72"/>
      <c r="D5" s="72"/>
      <c r="E5" s="73"/>
      <c r="F5" s="12"/>
      <c r="H5"/>
      <c r="I5"/>
      <c r="J5"/>
    </row>
    <row r="6" spans="1:10" x14ac:dyDescent="0.5">
      <c r="A6" s="12"/>
      <c r="B6" s="74" t="s">
        <v>100</v>
      </c>
      <c r="C6" s="126" t="s">
        <v>101</v>
      </c>
      <c r="D6" s="126"/>
      <c r="E6" s="126"/>
      <c r="F6" s="12"/>
      <c r="H6"/>
      <c r="I6"/>
      <c r="J6"/>
    </row>
    <row r="7" spans="1:10" x14ac:dyDescent="0.5">
      <c r="A7" s="12"/>
      <c r="B7" s="58" t="s">
        <v>102</v>
      </c>
      <c r="C7" s="75">
        <v>33.062432161610076</v>
      </c>
      <c r="D7" s="75">
        <v>29.407277676454875</v>
      </c>
      <c r="E7" s="75">
        <v>25.151914032061999</v>
      </c>
      <c r="F7" s="12"/>
      <c r="H7"/>
      <c r="I7"/>
      <c r="J7"/>
    </row>
    <row r="8" spans="1:10" x14ac:dyDescent="0.5">
      <c r="A8" s="12"/>
      <c r="B8" s="55" t="s">
        <v>103</v>
      </c>
      <c r="C8" s="76">
        <v>14.365953611777215</v>
      </c>
      <c r="D8" s="76">
        <v>16.256936751411828</v>
      </c>
      <c r="E8" s="76">
        <v>11.51084995735979</v>
      </c>
      <c r="F8" s="12"/>
      <c r="H8"/>
      <c r="I8"/>
      <c r="J8"/>
    </row>
    <row r="9" spans="1:10" x14ac:dyDescent="0.5">
      <c r="A9" s="12"/>
      <c r="B9" s="58" t="s">
        <v>139</v>
      </c>
      <c r="C9" s="75">
        <v>29.914883440115442</v>
      </c>
      <c r="D9" s="75">
        <v>25.480750709501752</v>
      </c>
      <c r="E9" s="75">
        <v>26.357099608266541</v>
      </c>
      <c r="F9" s="12"/>
      <c r="H9"/>
      <c r="I9"/>
      <c r="J9"/>
    </row>
    <row r="10" spans="1:10" ht="17.149999999999999" hidden="1" customHeight="1" x14ac:dyDescent="0.5">
      <c r="A10" s="12"/>
      <c r="B10" s="32"/>
      <c r="C10" s="77"/>
      <c r="D10" s="77"/>
      <c r="E10" s="77"/>
      <c r="F10" s="12"/>
      <c r="H10"/>
      <c r="I10"/>
      <c r="J10"/>
    </row>
    <row r="11" spans="1:10" ht="17.149999999999999" hidden="1" customHeight="1" x14ac:dyDescent="0.5">
      <c r="A11" s="12"/>
      <c r="B11" s="74" t="s">
        <v>104</v>
      </c>
      <c r="C11" s="126" t="s">
        <v>105</v>
      </c>
      <c r="D11" s="126"/>
      <c r="E11" s="126"/>
      <c r="F11" s="12"/>
      <c r="H11"/>
      <c r="I11"/>
      <c r="J11"/>
    </row>
    <row r="12" spans="1:10" x14ac:dyDescent="0.5">
      <c r="A12" s="12"/>
      <c r="B12" s="58" t="s">
        <v>106</v>
      </c>
      <c r="C12" s="75">
        <v>24</v>
      </c>
      <c r="D12" s="75">
        <v>24</v>
      </c>
      <c r="E12" s="75">
        <v>24</v>
      </c>
      <c r="F12" s="12"/>
      <c r="H12"/>
      <c r="I12"/>
      <c r="J12"/>
    </row>
    <row r="13" spans="1:10" x14ac:dyDescent="0.5">
      <c r="A13" s="12"/>
      <c r="B13" s="55" t="s">
        <v>107</v>
      </c>
      <c r="C13" s="76">
        <v>37.314438770843893</v>
      </c>
      <c r="D13" s="76">
        <v>39.452424102991841</v>
      </c>
      <c r="E13" s="76">
        <v>40.619799356441312</v>
      </c>
      <c r="F13" s="12"/>
      <c r="H13"/>
      <c r="I13"/>
      <c r="J13"/>
    </row>
    <row r="14" spans="1:10" x14ac:dyDescent="0.5">
      <c r="A14" s="12"/>
      <c r="B14" s="58" t="s">
        <v>140</v>
      </c>
      <c r="C14" s="75">
        <f>C13-C12</f>
        <v>13.314438770843893</v>
      </c>
      <c r="D14" s="75">
        <f>D13-D12</f>
        <v>15.452424102991841</v>
      </c>
      <c r="E14" s="75">
        <f>E13-E12</f>
        <v>16.619799356441312</v>
      </c>
      <c r="F14" s="12"/>
      <c r="H14"/>
      <c r="I14"/>
      <c r="J14"/>
    </row>
    <row r="15" spans="1:10" x14ac:dyDescent="0.5">
      <c r="A15" s="12"/>
      <c r="B15" s="127"/>
      <c r="C15" s="127"/>
      <c r="D15" s="127"/>
      <c r="E15" s="127"/>
      <c r="F15" s="12"/>
    </row>
    <row r="16" spans="1:10" s="22" customFormat="1" ht="16" hidden="1" customHeight="1" x14ac:dyDescent="0.3">
      <c r="A16" s="18"/>
      <c r="B16" s="19" t="s">
        <v>123</v>
      </c>
      <c r="C16" s="20"/>
      <c r="D16" s="20"/>
      <c r="E16" s="21"/>
      <c r="F16" s="18"/>
    </row>
    <row r="17" spans="1:6" s="22" customFormat="1" x14ac:dyDescent="0.3">
      <c r="A17" s="18"/>
      <c r="B17" s="19"/>
      <c r="C17" s="20"/>
      <c r="D17" s="20"/>
      <c r="E17" s="21"/>
      <c r="F17" s="18"/>
    </row>
    <row r="18" spans="1:6" s="22" customFormat="1" x14ac:dyDescent="0.3">
      <c r="A18" s="18"/>
      <c r="B18" s="19"/>
      <c r="C18" s="20"/>
      <c r="D18" s="20"/>
      <c r="E18" s="21"/>
      <c r="F18" s="18"/>
    </row>
    <row r="19" spans="1:6" x14ac:dyDescent="0.5">
      <c r="A19" s="12"/>
      <c r="B19" s="12"/>
      <c r="C19" s="20"/>
      <c r="D19" s="20"/>
      <c r="E19" s="26"/>
      <c r="F19" s="12"/>
    </row>
  </sheetData>
  <mergeCells count="3">
    <mergeCell ref="C6:E6"/>
    <mergeCell ref="C11:E11"/>
    <mergeCell ref="B15:E15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5279c38cf0beaa678189207bdda83ccb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794e5290e2fa21e452b0b7382bc93748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C27787-1874-4211-8164-492C7A80B7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7f3c9375-6a33-47be-aa78-16b620ab5be2"/>
    <ds:schemaRef ds:uri="http://schemas.openxmlformats.org/package/2006/metadata/core-properties"/>
    <ds:schemaRef ds:uri="42d748d9-fef5-4b66-a16b-3351eb7eceb6"/>
  </ds:schemaRefs>
</ds:datastoreItem>
</file>

<file path=customXml/itemProps3.xml><?xml version="1.0" encoding="utf-8"?>
<ds:datastoreItem xmlns:ds="http://schemas.openxmlformats.org/officeDocument/2006/customXml" ds:itemID="{0132B402-FEB2-499C-9974-A1CC8A625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2025-10-13T20:01:14Z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