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3/09.Septiembre/Tablas/"/>
    </mc:Choice>
  </mc:AlternateContent>
  <xr:revisionPtr revIDLastSave="8" documentId="13_ncr:1_{C17982BD-172A-4FB1-B345-AAC1B5834A33}" xr6:coauthVersionLast="47" xr6:coauthVersionMax="47" xr10:uidLastSave="{D66A2AE0-D044-44C3-8ACE-2945A0FCA673}"/>
  <bookViews>
    <workbookView xWindow="-120" yWindow="-120" windowWidth="29040" windowHeight="15840" tabRatio="849" activeTab="1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Variables'!$A$1:$L$38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2" l="1"/>
  <c r="D16" i="32"/>
  <c r="C16" i="32"/>
  <c r="D4" i="32"/>
  <c r="C4" i="32" s="1"/>
</calcChain>
</file>

<file path=xl/sharedStrings.xml><?xml version="1.0" encoding="utf-8"?>
<sst xmlns="http://schemas.openxmlformats.org/spreadsheetml/2006/main" count="221" uniqueCount="156">
  <si>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</si>
  <si>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</si>
  <si>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</si>
  <si>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</si>
  <si>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</si>
  <si>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</si>
  <si>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</si>
  <si>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</si>
  <si>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</si>
  <si>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</si>
  <si>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</si>
  <si>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</si>
  <si>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</si>
  <si>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</si>
  <si>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</si>
  <si>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</si>
  <si>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</si>
  <si>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</si>
  <si>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</si>
  <si>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</si>
  <si>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</si>
  <si>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</si>
  <si>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</si>
  <si>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</si>
  <si>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</si>
  <si>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</si>
  <si>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</si>
  <si>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</si>
  <si>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</si>
  <si>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</si>
  <si>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</si>
  <si>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</si>
  <si>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</si>
  <si>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</si>
  <si>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</si>
  <si>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</si>
  <si>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</si>
  <si>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</si>
  <si>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</si>
  <si>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</si>
  <si>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</si>
  <si>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</si>
  <si>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</si>
  <si>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</si>
  <si>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</si>
  <si>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</si>
  <si>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</si>
  <si>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</si>
  <si>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</si>
  <si>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</si>
  <si>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</si>
  <si>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</si>
  <si>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</si>
  <si>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</si>
  <si>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</si>
  <si>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</si>
  <si>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</si>
  <si>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</si>
  <si>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</si>
  <si>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</si>
  <si>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</si>
  <si>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</si>
  <si>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</si>
  <si>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</si>
  <si>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</si>
  <si>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</si>
  <si>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</si>
  <si>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</si>
  <si>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</si>
  <si>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</si>
  <si>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</si>
  <si>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</si>
  <si>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</si>
  <si>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</si>
  <si>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</si>
  <si>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</si>
  <si>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</si>
  <si>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</si>
  <si>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</si>
  <si>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</si>
  <si>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</si>
  <si>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</si>
  <si>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</si>
  <si>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</si>
  <si>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</si>
  <si>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</si>
  <si>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</si>
  <si>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</si>
  <si>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>No Ajustables por CER/UVA/Tipo de cambio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</si>
  <si>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</si>
  <si>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</si>
  <si>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</si>
  <si>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Stock de LEDIV</t>
  </si>
  <si>
    <t>Stock de LEGAR</t>
  </si>
  <si>
    <t>Depósitos a la vista con ajuste por TCN</t>
  </si>
  <si>
    <t>Variaciones porcentuales promedio de sep-23</t>
  </si>
  <si>
    <t>Acumulado en 2023</t>
  </si>
  <si>
    <t>acumulado en 2023</t>
  </si>
  <si>
    <t>Acumulado 2023</t>
  </si>
  <si>
    <t>Tasas en porcentaje nominal anual (salvo especificación en contrario) y montos en millones. Promedios mensuales.</t>
  </si>
  <si>
    <t>Tasas de Interés de instrumentos de regulación monetaria</t>
  </si>
  <si>
    <t>TEA sep-23</t>
  </si>
  <si>
    <t>Tasas de pases BCRA</t>
  </si>
  <si>
    <t>Pasivos 1 día</t>
  </si>
  <si>
    <t>Pasivos 1 día (FCI)</t>
  </si>
  <si>
    <t>Activos 1 día</t>
  </si>
  <si>
    <t>Tasa LELIQ a 28 días</t>
  </si>
  <si>
    <t>Tasa LELIQ a 180 días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</si>
  <si>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</si>
  <si>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</si>
  <si>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</si>
  <si>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</si>
  <si>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</si>
  <si>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 xml:space="preserve">   Monto operado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</si>
  <si>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</si>
  <si>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</si>
  <si>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</si>
  <si>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</si>
  <si>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</si>
  <si>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</si>
  <si>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</si>
  <si>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</si>
  <si>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</si>
  <si>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 de precancelación de depósitos en UVA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</si>
  <si>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</si>
  <si>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</si>
  <si>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</si>
  <si>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</si>
  <si>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</si>
  <si>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</si>
  <si>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</si>
  <si>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</si>
  <si>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</si>
  <si>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</si>
  <si>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</si>
  <si>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</si>
  <si>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1</t>
    </r>
  </si>
  <si>
    <t>TCN peso/ real</t>
  </si>
  <si>
    <t>TCN peso/ euro</t>
  </si>
  <si>
    <t>ITCNM</t>
  </si>
  <si>
    <t>ITCRM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</si>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</sst>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0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12"/>
      <name val="Roboto Condensed"/>
    </font>
    <font>
      <b/>
      <sz val="10"/>
      <color theme="1"/>
      <name val="Roboto Condensed"/>
    </font>
    <font>
      <sz val="9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  <font>
      <vertAlign val="superscript"/>
      <sz val="9"/>
      <color indexed="10"/>
      <name val="Roboto Condensed"/>
    </font>
    <font>
      <sz val="8"/>
      <color indexed="10"/>
      <name val="Roboto Condensed"/>
    </font>
    <font>
      <sz val="10"/>
      <color indexed="1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8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2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3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17" fontId="10" fillId="2" borderId="9" xfId="0" applyNumberFormat="1" applyFont="1" applyFill="1" applyBorder="1" applyAlignment="1">
      <alignment horizontal="center" vertical="distributed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3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" fontId="10" fillId="2" borderId="11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center" vertical="center" wrapText="1"/>
    </xf>
    <xf numFmtId="17" fontId="14" fillId="2" borderId="7" xfId="0" applyNumberFormat="1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2" fillId="2" borderId="5" xfId="0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17" fontId="6" fillId="4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indent="1"/>
    </xf>
    <xf numFmtId="2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" fillId="4" borderId="0" xfId="3" applyFont="1" applyFill="1"/>
    <xf numFmtId="0" fontId="5" fillId="4" borderId="0" xfId="3" applyFont="1" applyFill="1"/>
    <xf numFmtId="0" fontId="22" fillId="4" borderId="0" xfId="3" applyFont="1" applyFill="1"/>
    <xf numFmtId="0" fontId="2" fillId="0" borderId="0" xfId="3" applyFont="1"/>
    <xf numFmtId="0" fontId="3" fillId="0" borderId="0" xfId="3"/>
    <xf numFmtId="0" fontId="6" fillId="4" borderId="0" xfId="3" applyFont="1" applyFill="1"/>
    <xf numFmtId="0" fontId="23" fillId="4" borderId="0" xfId="3" applyFont="1" applyFill="1"/>
    <xf numFmtId="0" fontId="10" fillId="2" borderId="0" xfId="3" applyFont="1" applyFill="1" applyAlignment="1">
      <alignment horizontal="center" vertical="center"/>
    </xf>
    <xf numFmtId="17" fontId="10" fillId="2" borderId="0" xfId="3" applyNumberFormat="1" applyFont="1" applyFill="1" applyAlignment="1">
      <alignment horizontal="center" vertical="center"/>
    </xf>
    <xf numFmtId="0" fontId="5" fillId="4" borderId="0" xfId="3" applyFont="1" applyFill="1" applyAlignment="1">
      <alignment vertical="center"/>
    </xf>
    <xf numFmtId="0" fontId="8" fillId="4" borderId="0" xfId="3" applyFont="1" applyFill="1" applyAlignment="1">
      <alignment vertical="center" wrapText="1"/>
    </xf>
    <xf numFmtId="0" fontId="8" fillId="4" borderId="0" xfId="3" applyFont="1" applyFill="1" applyAlignment="1">
      <alignment horizontal="center" vertical="center" wrapText="1"/>
    </xf>
    <xf numFmtId="0" fontId="24" fillId="3" borderId="0" xfId="3" applyFont="1" applyFill="1" applyAlignment="1">
      <alignment horizontal="left" vertical="center" indent="1"/>
    </xf>
    <xf numFmtId="0" fontId="25" fillId="3" borderId="0" xfId="3" applyFont="1" applyFill="1" applyAlignment="1">
      <alignment horizontal="center" vertical="center"/>
    </xf>
    <xf numFmtId="0" fontId="5" fillId="4" borderId="0" xfId="3" applyFont="1" applyFill="1" applyAlignment="1">
      <alignment horizontal="left" vertical="center" indent="2"/>
    </xf>
    <xf numFmtId="166" fontId="5" fillId="4" borderId="0" xfId="3" quotePrefix="1" applyNumberFormat="1" applyFont="1" applyFill="1" applyAlignment="1">
      <alignment horizontal="center" vertical="center"/>
    </xf>
    <xf numFmtId="0" fontId="5" fillId="3" borderId="0" xfId="3" applyFont="1" applyFill="1" applyAlignment="1">
      <alignment horizontal="left" vertical="center" indent="2"/>
    </xf>
    <xf numFmtId="166" fontId="5" fillId="3" borderId="0" xfId="3" quotePrefix="1" applyNumberFormat="1" applyFont="1" applyFill="1" applyAlignment="1">
      <alignment horizontal="center" vertical="center"/>
    </xf>
    <xf numFmtId="0" fontId="5" fillId="4" borderId="0" xfId="3" applyFont="1" applyFill="1" applyAlignment="1">
      <alignment horizontal="left" vertical="center" indent="3"/>
    </xf>
    <xf numFmtId="166" fontId="5" fillId="4" borderId="0" xfId="3" quotePrefix="1" applyNumberFormat="1" applyFont="1" applyFill="1" applyAlignment="1">
      <alignment horizontal="center"/>
    </xf>
    <xf numFmtId="0" fontId="24" fillId="4" borderId="0" xfId="3" applyFont="1" applyFill="1" applyAlignment="1">
      <alignment horizontal="left" vertical="center" indent="1"/>
    </xf>
    <xf numFmtId="0" fontId="25" fillId="4" borderId="0" xfId="3" applyFont="1" applyFill="1" applyAlignment="1">
      <alignment horizontal="center" vertical="center"/>
    </xf>
    <xf numFmtId="166" fontId="5" fillId="3" borderId="0" xfId="3" applyNumberFormat="1" applyFont="1" applyFill="1" applyAlignment="1">
      <alignment horizontal="center" vertical="center"/>
    </xf>
    <xf numFmtId="166" fontId="5" fillId="4" borderId="0" xfId="3" applyNumberFormat="1" applyFont="1" applyFill="1" applyAlignment="1">
      <alignment horizontal="center" vertical="center"/>
    </xf>
    <xf numFmtId="0" fontId="26" fillId="4" borderId="0" xfId="3" applyFont="1" applyFill="1" applyAlignment="1">
      <alignment horizontal="left" wrapText="1"/>
    </xf>
    <xf numFmtId="0" fontId="2" fillId="4" borderId="0" xfId="3" applyFont="1" applyFill="1" applyAlignment="1">
      <alignment vertical="center"/>
    </xf>
    <xf numFmtId="0" fontId="21" fillId="4" borderId="0" xfId="3" applyFont="1" applyFill="1" applyAlignment="1">
      <alignment horizontal="left"/>
    </xf>
    <xf numFmtId="0" fontId="21" fillId="4" borderId="0" xfId="3" applyFont="1" applyFill="1"/>
    <xf numFmtId="0" fontId="27" fillId="4" borderId="0" xfId="3" applyFont="1" applyFill="1" applyAlignment="1">
      <alignment vertical="center"/>
    </xf>
    <xf numFmtId="0" fontId="2" fillId="0" borderId="0" xfId="3" applyFont="1" applyAlignment="1">
      <alignment vertical="center"/>
    </xf>
    <xf numFmtId="0" fontId="28" fillId="4" borderId="0" xfId="3" applyFont="1" applyFill="1"/>
    <xf numFmtId="0" fontId="29" fillId="0" borderId="0" xfId="3" applyFont="1"/>
  </cellXfs>
  <cellStyles count="228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94"/>
  <sheetViews>
    <sheetView showGridLines="0" zoomScale="75" zoomScaleNormal="85" zoomScaleSheetLayoutView="100" workbookViewId="0">
      <pane xSplit="1" ySplit="6" topLeftCell="B7" activePane="bottomRight" state="frozen"/>
      <selection activeCell="E4" sqref="E4:E5"/>
      <selection pane="topRight" activeCell="E4" sqref="E4:E5"/>
      <selection pane="bottomLeft" activeCell="E4" sqref="E4:E5"/>
      <selection pane="bottomRight" activeCell="U49" sqref="U49"/>
    </sheetView>
  </sheetViews>
  <sheetFormatPr baseColWidth="10" defaultColWidth="11.42578125" defaultRowHeight="15" x14ac:dyDescent="0.3"/>
  <cols>
    <col min="1" max="1" width="64.85546875" style="2" customWidth="1"/>
    <col min="2" max="13" width="15.5703125" style="1" customWidth="1"/>
    <col min="14" max="14" width="15.5703125" style="2" customWidth="1"/>
    <col min="15" max="16" width="11.42578125" style="51"/>
    <col min="17" max="18" width="11.42578125" style="52"/>
    <col min="19" max="16384" width="11.42578125" style="51"/>
  </cols>
  <sheetData>
    <row r="1" spans="1:18" s="2" customFormat="1" ht="14.1" customHeight="1" x14ac:dyDescent="0.3">
      <c r="A1" s="46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1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1" customHeight="1" x14ac:dyDescent="0.3">
      <c r="A3" s="92" t="s">
        <v>10</v>
      </c>
      <c r="B3" s="83" t="s">
        <v>11</v>
      </c>
      <c r="C3" s="83"/>
      <c r="D3" s="83"/>
      <c r="E3" s="83"/>
      <c r="F3" s="84"/>
      <c r="G3" s="83" t="s">
        <v>95</v>
      </c>
      <c r="H3" s="83"/>
      <c r="I3" s="83"/>
      <c r="J3" s="83"/>
      <c r="K3" s="83"/>
      <c r="L3" s="84"/>
      <c r="M3" s="83" t="s">
        <v>80</v>
      </c>
      <c r="N3" s="83"/>
      <c r="Q3"/>
      <c r="R3"/>
    </row>
    <row r="4" spans="1:18" s="3" customFormat="1" ht="23.1" customHeight="1" x14ac:dyDescent="0.3">
      <c r="A4" s="92"/>
      <c r="B4" s="88">
        <v>45199</v>
      </c>
      <c r="C4" s="89">
        <v>45169</v>
      </c>
      <c r="D4" s="89">
        <v>45138</v>
      </c>
      <c r="E4" s="89">
        <v>44926</v>
      </c>
      <c r="F4" s="93">
        <v>44834</v>
      </c>
      <c r="G4" s="94" t="s">
        <v>12</v>
      </c>
      <c r="H4" s="95"/>
      <c r="I4" s="83" t="s">
        <v>96</v>
      </c>
      <c r="J4" s="83"/>
      <c r="K4" s="83" t="s">
        <v>13</v>
      </c>
      <c r="L4" s="84"/>
      <c r="M4" s="88">
        <v>45199</v>
      </c>
      <c r="N4" s="89">
        <v>44926</v>
      </c>
      <c r="Q4"/>
      <c r="R4"/>
    </row>
    <row r="5" spans="1:18" s="3" customFormat="1" ht="23.1" customHeight="1" x14ac:dyDescent="0.3">
      <c r="A5" s="92"/>
      <c r="B5" s="88"/>
      <c r="C5" s="89"/>
      <c r="D5" s="89"/>
      <c r="E5" s="89"/>
      <c r="F5" s="93"/>
      <c r="G5" s="35" t="s">
        <v>14</v>
      </c>
      <c r="H5" s="35" t="s">
        <v>15</v>
      </c>
      <c r="I5" s="35" t="s">
        <v>14</v>
      </c>
      <c r="J5" s="35" t="s">
        <v>15</v>
      </c>
      <c r="K5" s="35" t="s">
        <v>16</v>
      </c>
      <c r="L5" s="42" t="s">
        <v>17</v>
      </c>
      <c r="M5" s="88"/>
      <c r="N5" s="89"/>
      <c r="Q5"/>
      <c r="R5"/>
    </row>
    <row r="6" spans="1:18" s="2" customFormat="1" ht="17.100000000000001" customHeight="1" x14ac:dyDescent="0.3">
      <c r="A6" s="90" t="s">
        <v>18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Q6"/>
      <c r="R6"/>
    </row>
    <row r="7" spans="1:18" ht="20.100000000000001" customHeight="1" x14ac:dyDescent="0.3">
      <c r="A7" s="14" t="s">
        <v>77</v>
      </c>
      <c r="B7" s="7">
        <v>33375778.033333339</v>
      </c>
      <c r="C7" s="7">
        <v>31002522.322580643</v>
      </c>
      <c r="D7" s="7">
        <v>28326662.354838707</v>
      </c>
      <c r="E7" s="7">
        <v>18248096.870967742</v>
      </c>
      <c r="F7" s="7">
        <v>15077992.300000004</v>
      </c>
      <c r="G7" s="6">
        <v>7.655040728812379E-2</v>
      </c>
      <c r="H7" s="6">
        <v>-4.649735223702145E-2</v>
      </c>
      <c r="I7" s="6">
        <v>7.655040728812379E-2</v>
      </c>
      <c r="J7" s="6">
        <v>-0.11489628988733891</v>
      </c>
      <c r="K7" s="6">
        <v>1.2135425837386404</v>
      </c>
      <c r="L7" s="6">
        <v>-8.5710143815793449E-2</v>
      </c>
      <c r="M7" s="8">
        <v>0.1730650778637057</v>
      </c>
      <c r="N7" s="8">
        <v>0.1756307876395557</v>
      </c>
      <c r="P7" s="66"/>
    </row>
    <row r="8" spans="1:18" ht="17.100000000000001" customHeight="1" x14ac:dyDescent="0.3">
      <c r="A8" s="44" t="s">
        <v>19</v>
      </c>
      <c r="B8" s="45">
        <v>27283449.166666672</v>
      </c>
      <c r="C8" s="45">
        <v>25560194</v>
      </c>
      <c r="D8" s="45">
        <v>23359208.935483869</v>
      </c>
      <c r="E8" s="45">
        <v>15170436.35483871</v>
      </c>
      <c r="F8" s="45">
        <v>12257114.466666671</v>
      </c>
      <c r="G8" s="19">
        <v>6.7419486983028021E-2</v>
      </c>
      <c r="H8" s="19">
        <v>-5.3727056347810276E-2</v>
      </c>
      <c r="I8" s="19">
        <v>6.7419486983028021E-2</v>
      </c>
      <c r="J8" s="19">
        <v>-0.12844903117749462</v>
      </c>
      <c r="K8" s="19">
        <v>1.2259275819659061</v>
      </c>
      <c r="L8" s="19">
        <v>-8.0594598114873017E-2</v>
      </c>
      <c r="M8" s="21">
        <v>0.14153435936588221</v>
      </c>
      <c r="N8" s="21">
        <v>0.14586613026823722</v>
      </c>
      <c r="P8" s="66"/>
    </row>
    <row r="9" spans="1:18" ht="17.100000000000001" customHeight="1" x14ac:dyDescent="0.3">
      <c r="A9" s="43" t="s">
        <v>20</v>
      </c>
      <c r="B9" s="10">
        <v>13021083.16666667</v>
      </c>
      <c r="C9" s="10">
        <v>11946657</v>
      </c>
      <c r="D9" s="10">
        <v>10821153.709677421</v>
      </c>
      <c r="E9" s="10">
        <v>7305131.0967741935</v>
      </c>
      <c r="F9" s="10">
        <v>5799705.7666666666</v>
      </c>
      <c r="G9" s="6">
        <v>8.9935298775772221E-2</v>
      </c>
      <c r="H9" s="6">
        <v>-3.5083115996040193E-2</v>
      </c>
      <c r="I9" s="6">
        <v>8.9935298775772221E-2</v>
      </c>
      <c r="J9" s="6">
        <v>-8.160573444426833E-2</v>
      </c>
      <c r="K9" s="6">
        <v>1.2451282341777192</v>
      </c>
      <c r="L9" s="6">
        <v>-7.2663889359439349E-2</v>
      </c>
      <c r="M9" s="8">
        <v>6.8399444544671381E-2</v>
      </c>
      <c r="N9" s="8">
        <v>6.6897329243110676E-2</v>
      </c>
      <c r="P9" s="66"/>
    </row>
    <row r="10" spans="1:18" ht="16.5" customHeight="1" x14ac:dyDescent="0.3">
      <c r="A10" s="17" t="s">
        <v>21</v>
      </c>
      <c r="B10" s="45">
        <v>8544041.7106666714</v>
      </c>
      <c r="C10" s="45">
        <v>8003542.7759999996</v>
      </c>
      <c r="D10" s="45">
        <v>7578462.166677421</v>
      </c>
      <c r="E10" s="45">
        <v>5375547.9347741939</v>
      </c>
      <c r="F10" s="45">
        <v>4223606.2906666668</v>
      </c>
      <c r="G10" s="19">
        <v>6.7532460285893769E-2</v>
      </c>
      <c r="H10" s="19">
        <v>-5.2787030039855409E-2</v>
      </c>
      <c r="I10" s="19">
        <v>6.7532460285893769E-2</v>
      </c>
      <c r="J10" s="19">
        <v>-0.15777570628548321</v>
      </c>
      <c r="K10" s="19">
        <v>1.0229256996674407</v>
      </c>
      <c r="L10" s="19">
        <v>-0.16444325010615635</v>
      </c>
      <c r="M10" s="21">
        <v>4.5228611692134019E-2</v>
      </c>
      <c r="N10" s="21">
        <v>4.8235952725003708E-2</v>
      </c>
      <c r="P10" s="66"/>
    </row>
    <row r="11" spans="1:18" ht="17.100000000000001" customHeight="1" x14ac:dyDescent="0.3">
      <c r="A11" s="12" t="s">
        <v>22</v>
      </c>
      <c r="B11" s="10">
        <v>4477041.4559999993</v>
      </c>
      <c r="C11" s="10">
        <v>3943114.2240000004</v>
      </c>
      <c r="D11" s="10">
        <v>3242691.5430000001</v>
      </c>
      <c r="E11" s="10">
        <v>1929583.162</v>
      </c>
      <c r="F11" s="10">
        <v>1576099.4759999998</v>
      </c>
      <c r="G11" s="6">
        <v>0.1354074981521507</v>
      </c>
      <c r="H11" s="6">
        <v>1.4531277802625198E-3</v>
      </c>
      <c r="I11" s="6">
        <v>0.1354074981521507</v>
      </c>
      <c r="J11" s="6">
        <v>0.1152785177561384</v>
      </c>
      <c r="K11" s="6">
        <v>1.840583049594263</v>
      </c>
      <c r="L11" s="6">
        <v>0.17328498081403199</v>
      </c>
      <c r="M11" s="8">
        <v>2.3170832852537366E-2</v>
      </c>
      <c r="N11" s="8">
        <v>1.8661376518106971E-2</v>
      </c>
      <c r="P11" s="66"/>
    </row>
    <row r="12" spans="1:18" ht="17.100000000000001" customHeight="1" x14ac:dyDescent="0.3">
      <c r="A12" s="17" t="s">
        <v>94</v>
      </c>
      <c r="B12" s="23">
        <v>432.64046666666661</v>
      </c>
      <c r="C12" s="23">
        <v>553.34687096774189</v>
      </c>
      <c r="D12" s="23">
        <v>465.2802580645162</v>
      </c>
      <c r="E12" s="23">
        <v>132.10964516129033</v>
      </c>
      <c r="F12" s="23">
        <v>21.878666666666664</v>
      </c>
      <c r="G12" s="19">
        <v>-0.21813876726179593</v>
      </c>
      <c r="H12" s="19">
        <v>-0.30623928330809458</v>
      </c>
      <c r="I12" s="19">
        <v>-0.21813876726179593</v>
      </c>
      <c r="J12" s="19">
        <v>0.50040384534506877</v>
      </c>
      <c r="K12" s="19">
        <v>18.77453531598513</v>
      </c>
      <c r="L12" s="19">
        <v>7.1677475658160983</v>
      </c>
      <c r="M12" s="21">
        <v>2.2180040275945113E-6</v>
      </c>
      <c r="N12" s="21"/>
      <c r="P12" s="66"/>
    </row>
    <row r="13" spans="1:18" ht="17.100000000000001" customHeight="1" x14ac:dyDescent="0.3">
      <c r="A13" s="54" t="s">
        <v>73</v>
      </c>
      <c r="B13" s="48">
        <v>14262366.000000004</v>
      </c>
      <c r="C13" s="48">
        <v>13613537.000000004</v>
      </c>
      <c r="D13" s="48">
        <v>12538055.22580645</v>
      </c>
      <c r="E13" s="48">
        <v>7865305.2580645168</v>
      </c>
      <c r="F13" s="48">
        <v>6457408.7000000002</v>
      </c>
      <c r="G13" s="49">
        <v>4.7660574911575049E-2</v>
      </c>
      <c r="H13" s="49">
        <v>-7.052337428603983E-2</v>
      </c>
      <c r="I13" s="49">
        <v>4.7660574911575049E-2</v>
      </c>
      <c r="J13" s="49">
        <v>-0.16813168310731574</v>
      </c>
      <c r="K13" s="49">
        <v>1.2086825633322547</v>
      </c>
      <c r="L13" s="49">
        <v>-8.7717544708394213E-2</v>
      </c>
      <c r="M13" s="50">
        <v>7.3134914821210831E-2</v>
      </c>
      <c r="N13" s="50">
        <v>7.8968801025126545E-2</v>
      </c>
      <c r="P13" s="66"/>
    </row>
    <row r="14" spans="1:18" ht="17.100000000000001" customHeight="1" x14ac:dyDescent="0.3">
      <c r="A14" s="17" t="s">
        <v>23</v>
      </c>
      <c r="B14" s="23">
        <v>13924331.466666671</v>
      </c>
      <c r="C14" s="23">
        <v>13291388.032258069</v>
      </c>
      <c r="D14" s="23">
        <v>12233440.22580645</v>
      </c>
      <c r="E14" s="23">
        <v>7642487.7096774196</v>
      </c>
      <c r="F14" s="23">
        <v>6272319.5</v>
      </c>
      <c r="G14" s="19">
        <v>4.7620567007181869E-2</v>
      </c>
      <c r="H14" s="19">
        <v>-7.0425844183731767E-2</v>
      </c>
      <c r="I14" s="19">
        <v>4.7620567007181869E-2</v>
      </c>
      <c r="J14" s="19">
        <v>-0.16525243612285967</v>
      </c>
      <c r="K14" s="19">
        <v>1.2199652722835101</v>
      </c>
      <c r="L14" s="19">
        <v>-8.305729266707651E-2</v>
      </c>
      <c r="M14" s="21">
        <v>7.1385424282150667E-2</v>
      </c>
      <c r="N14" s="21">
        <v>7.6813888893232055E-2</v>
      </c>
      <c r="P14" s="66"/>
    </row>
    <row r="15" spans="1:18" ht="17.100000000000001" customHeight="1" x14ac:dyDescent="0.3">
      <c r="A15" s="53" t="s">
        <v>88</v>
      </c>
      <c r="B15" s="48">
        <v>13595217.549666669</v>
      </c>
      <c r="C15" s="48">
        <v>12951391.537290327</v>
      </c>
      <c r="D15" s="48">
        <v>11877961.038806451</v>
      </c>
      <c r="E15" s="48">
        <v>7241211.1996451616</v>
      </c>
      <c r="F15" s="48">
        <v>5842456.1785000004</v>
      </c>
      <c r="G15" s="49">
        <v>4.9710952720609436E-2</v>
      </c>
      <c r="H15" s="49">
        <v>-6.8571004181457673E-2</v>
      </c>
      <c r="I15" s="49">
        <v>4.9710952720609436E-2</v>
      </c>
      <c r="J15" s="49">
        <v>-0.13981769706616065</v>
      </c>
      <c r="K15" s="49">
        <v>1.3269695371779617</v>
      </c>
      <c r="L15" s="49">
        <v>-3.8859853376703057E-2</v>
      </c>
      <c r="M15" s="50">
        <v>6.9698166501879669E-2</v>
      </c>
      <c r="N15" s="50">
        <v>7.278069833696188E-2</v>
      </c>
      <c r="P15" s="66"/>
    </row>
    <row r="16" spans="1:18" s="52" customFormat="1" ht="17.100000000000001" customHeight="1" x14ac:dyDescent="0.3">
      <c r="A16" s="30" t="s">
        <v>24</v>
      </c>
      <c r="B16" s="23">
        <v>268670.29000000004</v>
      </c>
      <c r="C16" s="23">
        <v>280900.82699999999</v>
      </c>
      <c r="D16" s="23">
        <v>302753.09700000001</v>
      </c>
      <c r="E16" s="23">
        <v>359936.04200000002</v>
      </c>
      <c r="F16" s="23">
        <v>390765.516</v>
      </c>
      <c r="G16" s="19">
        <v>-4.3540409370172339E-2</v>
      </c>
      <c r="H16" s="19">
        <v>-0.15131475599791233</v>
      </c>
      <c r="I16" s="19">
        <v>-4.3540409370172339E-2</v>
      </c>
      <c r="J16" s="19">
        <v>-0.65801279040476746</v>
      </c>
      <c r="K16" s="19">
        <v>-0.31245138324846444</v>
      </c>
      <c r="L16" s="19">
        <v>-0.71601236382465072</v>
      </c>
      <c r="M16" s="21">
        <v>1.3773833730955946E-3</v>
      </c>
      <c r="N16" s="21">
        <v>3.6176815965105035E-3</v>
      </c>
      <c r="O16" s="51"/>
      <c r="P16" s="66"/>
    </row>
    <row r="17" spans="1:16" s="52" customFormat="1" ht="17.100000000000001" customHeight="1" x14ac:dyDescent="0.3">
      <c r="A17" s="64" t="s">
        <v>25</v>
      </c>
      <c r="B17" s="48">
        <v>130350.856</v>
      </c>
      <c r="C17" s="48">
        <v>132989.45499999999</v>
      </c>
      <c r="D17" s="48">
        <v>136669.239</v>
      </c>
      <c r="E17" s="48">
        <v>156518.91699999999</v>
      </c>
      <c r="F17" s="48">
        <v>195553.17</v>
      </c>
      <c r="G17" s="49">
        <v>-1.9840663306725959E-2</v>
      </c>
      <c r="H17" s="49">
        <v>-0.13028550921353055</v>
      </c>
      <c r="I17" s="49">
        <v>-1.9840663306725959E-2</v>
      </c>
      <c r="J17" s="49">
        <v>-0.61844020264043542</v>
      </c>
      <c r="K17" s="49">
        <v>-0.33342499126963787</v>
      </c>
      <c r="L17" s="49">
        <v>-0.72467538083738636</v>
      </c>
      <c r="M17" s="50">
        <v>6.6826555970583151E-4</v>
      </c>
      <c r="N17" s="50">
        <v>1.5731561707195048E-3</v>
      </c>
      <c r="O17" s="51"/>
      <c r="P17" s="66"/>
    </row>
    <row r="18" spans="1:16" s="52" customFormat="1" ht="17.100000000000001" customHeight="1" x14ac:dyDescent="0.3">
      <c r="A18" s="29" t="s">
        <v>26</v>
      </c>
      <c r="B18" s="23">
        <v>138319.43400000001</v>
      </c>
      <c r="C18" s="23">
        <v>147911.372</v>
      </c>
      <c r="D18" s="23">
        <v>166083.85800000001</v>
      </c>
      <c r="E18" s="23">
        <v>203417.125</v>
      </c>
      <c r="F18" s="23">
        <v>195212.34599999999</v>
      </c>
      <c r="G18" s="19">
        <v>-6.4849226062212439E-2</v>
      </c>
      <c r="H18" s="19">
        <v>-0.17022248453223687</v>
      </c>
      <c r="I18" s="19">
        <v>-6.4849226062212439E-2</v>
      </c>
      <c r="J18" s="19">
        <v>-0.68846184222260576</v>
      </c>
      <c r="K18" s="19">
        <v>-0.2914411571079627</v>
      </c>
      <c r="L18" s="19">
        <v>-0.70733422192780393</v>
      </c>
      <c r="M18" s="21">
        <v>7.0911781338976276E-4</v>
      </c>
      <c r="N18" s="21">
        <v>2.0445254257909981E-3</v>
      </c>
      <c r="O18" s="51"/>
      <c r="P18" s="66"/>
    </row>
    <row r="19" spans="1:16" s="52" customFormat="1" ht="17.100000000000001" customHeight="1" x14ac:dyDescent="0.3">
      <c r="A19" s="53" t="s">
        <v>89</v>
      </c>
      <c r="B19" s="48">
        <v>60443.626999999993</v>
      </c>
      <c r="C19" s="48">
        <v>59095.667967741938</v>
      </c>
      <c r="D19" s="48">
        <v>52726.090000000004</v>
      </c>
      <c r="E19" s="48">
        <v>41340.468032258061</v>
      </c>
      <c r="F19" s="48">
        <v>39097.805500000002</v>
      </c>
      <c r="G19" s="49">
        <v>2.2809777410314647E-2</v>
      </c>
      <c r="H19" s="49">
        <v>-9.2440941558662004E-2</v>
      </c>
      <c r="I19" s="49">
        <v>2.2809777410314647E-2</v>
      </c>
      <c r="J19" s="49">
        <v>-0.33012976013758288</v>
      </c>
      <c r="K19" s="49">
        <v>0.545959580774936</v>
      </c>
      <c r="L19" s="49">
        <v>-0.36145110866310615</v>
      </c>
      <c r="M19" s="50">
        <v>3.0987440717539677E-4</v>
      </c>
      <c r="N19" s="50">
        <v>4.1550895975966403E-4</v>
      </c>
      <c r="O19" s="51"/>
      <c r="P19" s="66"/>
    </row>
    <row r="20" spans="1:16" s="52" customFormat="1" ht="17.100000000000001" customHeight="1" x14ac:dyDescent="0.3">
      <c r="A20" s="17" t="s">
        <v>27</v>
      </c>
      <c r="B20" s="23">
        <v>338034.53333333333</v>
      </c>
      <c r="C20" s="23">
        <v>322148.96774193551</v>
      </c>
      <c r="D20" s="23">
        <v>304615</v>
      </c>
      <c r="E20" s="23">
        <v>222817.54838709679</v>
      </c>
      <c r="F20" s="23">
        <v>185089.2</v>
      </c>
      <c r="G20" s="19">
        <v>4.9311241636891712E-2</v>
      </c>
      <c r="H20" s="19">
        <v>-7.4485568694528381E-2</v>
      </c>
      <c r="I20" s="19">
        <v>4.9311241636891712E-2</v>
      </c>
      <c r="J20" s="19">
        <v>-0.2707651755299213</v>
      </c>
      <c r="K20" s="19">
        <v>0.82633310497497048</v>
      </c>
      <c r="L20" s="19">
        <v>-0.24564458612232454</v>
      </c>
      <c r="M20" s="21">
        <v>1.7494905390601633E-3</v>
      </c>
      <c r="N20" s="21">
        <v>2.1549121318944903E-3</v>
      </c>
      <c r="O20" s="51"/>
      <c r="P20" s="66"/>
    </row>
    <row r="21" spans="1:16" s="52" customFormat="1" ht="17.100000000000001" customHeight="1" x14ac:dyDescent="0.3">
      <c r="A21" s="54" t="s">
        <v>78</v>
      </c>
      <c r="B21" s="48">
        <v>6092328.8666666662</v>
      </c>
      <c r="C21" s="48">
        <v>5442328.3225806449</v>
      </c>
      <c r="D21" s="48">
        <v>4967453.4193548383</v>
      </c>
      <c r="E21" s="48">
        <v>3077660.5161290318</v>
      </c>
      <c r="F21" s="48">
        <v>2820877.833333333</v>
      </c>
      <c r="G21" s="49">
        <v>0.11943427620658587</v>
      </c>
      <c r="H21" s="49">
        <v>-1.2635587596505737E-2</v>
      </c>
      <c r="I21" s="49">
        <v>0.11943427620658587</v>
      </c>
      <c r="J21" s="49">
        <v>-4.847906553096093E-2</v>
      </c>
      <c r="K21" s="49">
        <v>1.1597280090175239</v>
      </c>
      <c r="L21" s="49">
        <v>-0.10793791577908785</v>
      </c>
      <c r="M21" s="50">
        <v>3.1530718497823476E-2</v>
      </c>
      <c r="N21" s="50">
        <v>2.9764657371318465E-2</v>
      </c>
      <c r="O21" s="51"/>
      <c r="P21" s="66"/>
    </row>
    <row r="22" spans="1:16" s="52" customFormat="1" ht="20.100000000000001" customHeight="1" x14ac:dyDescent="0.3">
      <c r="A22" s="25" t="s">
        <v>28</v>
      </c>
      <c r="B22" s="18"/>
      <c r="C22" s="18"/>
      <c r="D22" s="18"/>
      <c r="E22" s="18"/>
      <c r="F22" s="18"/>
      <c r="G22" s="19"/>
      <c r="H22" s="19"/>
      <c r="I22" s="19"/>
      <c r="J22" s="19"/>
      <c r="K22" s="19"/>
      <c r="L22" s="19"/>
      <c r="M22" s="21"/>
      <c r="N22" s="21"/>
      <c r="O22" s="51"/>
      <c r="P22" s="66"/>
    </row>
    <row r="23" spans="1:16" s="52" customFormat="1" ht="17.100000000000001" customHeight="1" x14ac:dyDescent="0.3">
      <c r="A23" s="60" t="s">
        <v>29</v>
      </c>
      <c r="B23" s="48">
        <v>19985857.671479288</v>
      </c>
      <c r="C23" s="48">
        <v>18585808.05482921</v>
      </c>
      <c r="D23" s="48">
        <v>16989309.708390221</v>
      </c>
      <c r="E23" s="48">
        <v>11869261.93800243</v>
      </c>
      <c r="F23" s="48">
        <v>9701370.716749046</v>
      </c>
      <c r="G23" s="49">
        <v>7.5328961351578183E-2</v>
      </c>
      <c r="H23" s="49">
        <v>-4.5043784594893554E-2</v>
      </c>
      <c r="I23" s="49">
        <v>7.5328961351578183E-2</v>
      </c>
      <c r="J23" s="49">
        <v>-0.15001444853266033</v>
      </c>
      <c r="K23" s="49">
        <v>1.0601065823589719</v>
      </c>
      <c r="L23" s="49">
        <v>-0.14908592012363275</v>
      </c>
      <c r="M23" s="50">
        <v>0.10428290876112475</v>
      </c>
      <c r="N23" s="50">
        <v>0.11020136175542339</v>
      </c>
      <c r="O23" s="51"/>
      <c r="P23" s="66"/>
    </row>
    <row r="24" spans="1:16" s="52" customFormat="1" ht="17.100000000000001" customHeight="1" x14ac:dyDescent="0.3">
      <c r="A24" s="28" t="s">
        <v>30</v>
      </c>
      <c r="B24" s="23">
        <v>38334525.271479294</v>
      </c>
      <c r="C24" s="23">
        <v>35823269.603216313</v>
      </c>
      <c r="D24" s="23">
        <v>32916270.966454741</v>
      </c>
      <c r="E24" s="23">
        <v>21738611.486389529</v>
      </c>
      <c r="F24" s="23">
        <v>18056734.983415712</v>
      </c>
      <c r="G24" s="19">
        <v>7.0101241346142151E-2</v>
      </c>
      <c r="H24" s="19">
        <v>-5.0720118238393397E-2</v>
      </c>
      <c r="I24" s="19">
        <v>7.0101241346142151E-2</v>
      </c>
      <c r="J24" s="19">
        <v>-0.13410040349419217</v>
      </c>
      <c r="K24" s="19">
        <v>1.1230042588921978</v>
      </c>
      <c r="L24" s="19">
        <v>-0.12310643002737465</v>
      </c>
      <c r="M24" s="21">
        <v>0.19879825221175423</v>
      </c>
      <c r="N24" s="21">
        <v>0.20621981488312574</v>
      </c>
      <c r="O24" s="51"/>
      <c r="P24" s="66"/>
    </row>
    <row r="25" spans="1:16" s="52" customFormat="1" ht="17.100000000000001" customHeight="1" x14ac:dyDescent="0.3">
      <c r="A25" s="58" t="s">
        <v>31</v>
      </c>
      <c r="B25" s="56"/>
      <c r="C25" s="56"/>
      <c r="D25" s="56"/>
      <c r="E25" s="56"/>
      <c r="F25" s="56"/>
      <c r="G25" s="57"/>
      <c r="H25" s="49"/>
      <c r="I25" s="57"/>
      <c r="J25" s="49"/>
      <c r="K25" s="49"/>
      <c r="L25" s="49"/>
      <c r="M25" s="50"/>
      <c r="N25" s="50"/>
      <c r="O25" s="51"/>
      <c r="P25" s="66"/>
    </row>
    <row r="26" spans="1:16" s="52" customFormat="1" ht="17.100000000000001" customHeight="1" x14ac:dyDescent="0.3">
      <c r="A26" s="22" t="s">
        <v>32</v>
      </c>
      <c r="B26" s="23">
        <v>17759409.338145949</v>
      </c>
      <c r="C26" s="23">
        <v>16581592.377409849</v>
      </c>
      <c r="D26" s="23">
        <v>15261025.321293451</v>
      </c>
      <c r="E26" s="23">
        <v>10666791.80897017</v>
      </c>
      <c r="F26" s="23">
        <v>8655518.9834157135</v>
      </c>
      <c r="G26" s="19">
        <v>7.1031595393739932E-2</v>
      </c>
      <c r="H26" s="19">
        <v>-3.9305545526924224E-2</v>
      </c>
      <c r="I26" s="19">
        <v>7.1031595393739932E-2</v>
      </c>
      <c r="J26" s="19">
        <v>-0.15876319533855943</v>
      </c>
      <c r="K26" s="19">
        <v>1.0518017893754976</v>
      </c>
      <c r="L26" s="19">
        <v>-0.15251616268516333</v>
      </c>
      <c r="M26" s="21">
        <v>9.3171368046344447E-2</v>
      </c>
      <c r="N26" s="21">
        <v>9.9483160799891154E-2</v>
      </c>
      <c r="O26" s="51"/>
      <c r="P26" s="66"/>
    </row>
    <row r="27" spans="1:16" s="52" customFormat="1" ht="20.100000000000001" customHeight="1" x14ac:dyDescent="0.3">
      <c r="A27" s="60" t="s">
        <v>79</v>
      </c>
      <c r="B27" s="48">
        <v>13282367.882145949</v>
      </c>
      <c r="C27" s="48">
        <v>12638478.15340985</v>
      </c>
      <c r="D27" s="48">
        <v>12018333.778293451</v>
      </c>
      <c r="E27" s="48">
        <v>8737208.6469701696</v>
      </c>
      <c r="F27" s="48">
        <v>7079419.5074157137</v>
      </c>
      <c r="G27" s="49">
        <v>5.0946777050239866E-2</v>
      </c>
      <c r="H27" s="49">
        <v>-6.0384130950998594E-2</v>
      </c>
      <c r="I27" s="49">
        <v>5.0946777050239866E-2</v>
      </c>
      <c r="J27" s="49">
        <v>-0.22065945436792966</v>
      </c>
      <c r="K27" s="49">
        <v>0.87619449140323269</v>
      </c>
      <c r="L27" s="49">
        <v>-0.22504965374490271</v>
      </c>
      <c r="M27" s="50">
        <v>6.9762311316983114E-2</v>
      </c>
      <c r="N27" s="50">
        <v>8.040424120473208E-2</v>
      </c>
      <c r="O27" s="51"/>
      <c r="P27" s="66"/>
    </row>
    <row r="28" spans="1:16" s="52" customFormat="1" ht="17.100000000000001" customHeight="1" x14ac:dyDescent="0.3">
      <c r="A28" s="26" t="s">
        <v>33</v>
      </c>
      <c r="B28" s="27">
        <v>32021775.33814596</v>
      </c>
      <c r="C28" s="27">
        <v>30195129.377409849</v>
      </c>
      <c r="D28" s="27">
        <v>27799080.5470999</v>
      </c>
      <c r="E28" s="27">
        <v>18532097.067034692</v>
      </c>
      <c r="F28" s="27">
        <v>15112927.683415711</v>
      </c>
      <c r="G28" s="15">
        <v>6.0494722109145638E-2</v>
      </c>
      <c r="H28" s="15">
        <v>-5.4345053526773546E-2</v>
      </c>
      <c r="I28" s="15">
        <v>6.0494722109145638E-2</v>
      </c>
      <c r="J28" s="15">
        <v>-0.16147920710931107</v>
      </c>
      <c r="K28" s="15">
        <v>1.1188333596861781</v>
      </c>
      <c r="L28" s="15">
        <v>-0.12482919373801882</v>
      </c>
      <c r="M28" s="16">
        <v>0.16585498047733113</v>
      </c>
      <c r="N28" s="16">
        <v>0.17766425098103891</v>
      </c>
      <c r="O28" s="51"/>
      <c r="P28" s="66"/>
    </row>
    <row r="29" spans="1:16" s="52" customFormat="1" ht="16.350000000000001" customHeight="1" x14ac:dyDescent="0.3">
      <c r="A29" s="58" t="s">
        <v>34</v>
      </c>
      <c r="B29" s="59">
        <v>11876663.667000001</v>
      </c>
      <c r="C29" s="59">
        <v>11103805.193903226</v>
      </c>
      <c r="D29" s="59">
        <v>10294817.451580646</v>
      </c>
      <c r="E29" s="59">
        <v>6765414.1940000001</v>
      </c>
      <c r="F29" s="59">
        <v>5888094.9003333338</v>
      </c>
      <c r="G29" s="49">
        <v>6.9603028835657943E-2</v>
      </c>
      <c r="H29" s="49">
        <v>-5.9813833013460771E-2</v>
      </c>
      <c r="I29" s="49">
        <v>6.9603028835657943E-2</v>
      </c>
      <c r="J29" s="49">
        <v>-0.13505107315454568</v>
      </c>
      <c r="K29" s="49">
        <v>1.0170639006391773</v>
      </c>
      <c r="L29" s="49">
        <v>-0.16686442936419432</v>
      </c>
      <c r="M29" s="50">
        <v>6.1261214581904005E-2</v>
      </c>
      <c r="N29" s="50">
        <v>6.3618072511412396E-2</v>
      </c>
      <c r="O29" s="51"/>
      <c r="P29" s="66"/>
    </row>
    <row r="30" spans="1:16" s="52" customFormat="1" ht="17.100000000000001" customHeight="1" x14ac:dyDescent="0.3">
      <c r="A30" s="32" t="s">
        <v>35</v>
      </c>
      <c r="B30" s="31">
        <v>11728913.767000001</v>
      </c>
      <c r="C30" s="31">
        <v>10978040.581</v>
      </c>
      <c r="D30" s="31">
        <v>10146241.129000001</v>
      </c>
      <c r="E30" s="31">
        <v>6694118.1940000001</v>
      </c>
      <c r="F30" s="31">
        <v>5823956.9670000002</v>
      </c>
      <c r="G30" s="19">
        <v>6.8397741879325791E-2</v>
      </c>
      <c r="H30" s="19">
        <v>-6.0913806520612401E-2</v>
      </c>
      <c r="I30" s="19">
        <v>6.8397741879325791E-2</v>
      </c>
      <c r="J30" s="19">
        <v>-0.13648848731487861</v>
      </c>
      <c r="K30" s="19">
        <v>1.0139080411237527</v>
      </c>
      <c r="L30" s="19">
        <v>-0.16816793730828905</v>
      </c>
      <c r="M30" s="21">
        <v>6.0496538116312865E-2</v>
      </c>
      <c r="N30" s="21">
        <v>6.2928554937650025E-2</v>
      </c>
      <c r="O30" s="51"/>
      <c r="P30" s="66"/>
    </row>
    <row r="31" spans="1:16" s="52" customFormat="1" ht="17.100000000000001" customHeight="1" x14ac:dyDescent="0.3">
      <c r="A31" s="61" t="s">
        <v>3</v>
      </c>
      <c r="B31" s="48">
        <v>1237549.233</v>
      </c>
      <c r="C31" s="48">
        <v>1224372.5160000001</v>
      </c>
      <c r="D31" s="48">
        <v>1175151.7420000001</v>
      </c>
      <c r="E31" s="48">
        <v>775219.29</v>
      </c>
      <c r="F31" s="48">
        <v>625164.6</v>
      </c>
      <c r="G31" s="49">
        <v>1.0762016320856382E-2</v>
      </c>
      <c r="H31" s="49">
        <v>-7.7675772841729218E-2</v>
      </c>
      <c r="I31" s="49">
        <v>1.0762016320856382E-2</v>
      </c>
      <c r="J31" s="49">
        <v>-0.21185444987561552</v>
      </c>
      <c r="K31" s="49">
        <v>0.97955743655350935</v>
      </c>
      <c r="L31" s="49">
        <v>-0.1823562386958878</v>
      </c>
      <c r="M31" s="50">
        <v>6.4241090729916604E-3</v>
      </c>
      <c r="N31" s="50">
        <v>7.3213614184297025E-3</v>
      </c>
      <c r="O31" s="51"/>
      <c r="P31" s="66"/>
    </row>
    <row r="32" spans="1:16" s="52" customFormat="1" ht="17.100000000000001" customHeight="1" x14ac:dyDescent="0.3">
      <c r="A32" s="17" t="s">
        <v>4</v>
      </c>
      <c r="B32" s="23">
        <v>3610135.5669999998</v>
      </c>
      <c r="C32" s="23">
        <v>3366052.8390000002</v>
      </c>
      <c r="D32" s="23">
        <v>3017843.3870000001</v>
      </c>
      <c r="E32" s="23">
        <v>1708519.1610000001</v>
      </c>
      <c r="F32" s="23">
        <v>1509223</v>
      </c>
      <c r="G32" s="19">
        <v>7.2513041141835544E-2</v>
      </c>
      <c r="H32" s="19">
        <v>-6.1806113531058693E-2</v>
      </c>
      <c r="I32" s="19">
        <v>7.2513041141835544E-2</v>
      </c>
      <c r="J32" s="19">
        <v>3.1429177425928101E-2</v>
      </c>
      <c r="K32" s="19">
        <v>1.3920491319042978</v>
      </c>
      <c r="L32" s="19">
        <v>-1.1979135680108999E-2</v>
      </c>
      <c r="M32" s="21">
        <v>1.830722053182755E-2</v>
      </c>
      <c r="N32" s="21">
        <v>1.5942938415825832E-2</v>
      </c>
      <c r="O32" s="51"/>
      <c r="P32" s="66"/>
    </row>
    <row r="33" spans="1:16" s="52" customFormat="1" ht="17.100000000000001" customHeight="1" x14ac:dyDescent="0.3">
      <c r="A33" s="61" t="s">
        <v>5</v>
      </c>
      <c r="B33" s="48">
        <v>483630.66700000002</v>
      </c>
      <c r="C33" s="48">
        <v>458180.67700000003</v>
      </c>
      <c r="D33" s="48">
        <v>437869.80599999998</v>
      </c>
      <c r="E33" s="48">
        <v>371697.67700000003</v>
      </c>
      <c r="F33" s="48">
        <v>360604.93300000002</v>
      </c>
      <c r="G33" s="49">
        <v>5.5545751441630431E-2</v>
      </c>
      <c r="H33" s="49">
        <v>-6.8073439717956208E-2</v>
      </c>
      <c r="I33" s="49">
        <v>5.5545751441630431E-2</v>
      </c>
      <c r="J33" s="49">
        <v>-0.37186737361302602</v>
      </c>
      <c r="K33" s="49">
        <v>0.34116486698200554</v>
      </c>
      <c r="L33" s="49">
        <v>-0.44604027843854166</v>
      </c>
      <c r="M33" s="50">
        <v>2.5049017625601369E-3</v>
      </c>
      <c r="N33" s="50">
        <v>3.581992847836165E-3</v>
      </c>
      <c r="O33" s="51"/>
      <c r="P33" s="66"/>
    </row>
    <row r="34" spans="1:16" s="52" customFormat="1" ht="17.100000000000001" customHeight="1" x14ac:dyDescent="0.3">
      <c r="A34" s="17" t="s">
        <v>6</v>
      </c>
      <c r="B34" s="23">
        <v>771128.23300000001</v>
      </c>
      <c r="C34" s="23">
        <v>725165.32299999997</v>
      </c>
      <c r="D34" s="23">
        <v>676927.74199999997</v>
      </c>
      <c r="E34" s="23">
        <v>458905.35499999998</v>
      </c>
      <c r="F34" s="23">
        <v>408247.86700000003</v>
      </c>
      <c r="G34" s="19">
        <v>6.3382663983230891E-2</v>
      </c>
      <c r="H34" s="19">
        <v>-7.0802467892404297E-2</v>
      </c>
      <c r="I34" s="19">
        <v>6.3382663983230891E-2</v>
      </c>
      <c r="J34" s="19">
        <v>-0.19639638392865766</v>
      </c>
      <c r="K34" s="19">
        <v>0.88887265637569146</v>
      </c>
      <c r="L34" s="19">
        <v>-0.21981301736189218</v>
      </c>
      <c r="M34" s="21">
        <v>3.8967196793604142E-3</v>
      </c>
      <c r="N34" s="21">
        <v>4.3555464590747462E-3</v>
      </c>
      <c r="O34" s="51"/>
      <c r="P34" s="66"/>
    </row>
    <row r="35" spans="1:16" s="52" customFormat="1" ht="17.100000000000001" customHeight="1" x14ac:dyDescent="0.3">
      <c r="A35" s="61" t="s">
        <v>7</v>
      </c>
      <c r="B35" s="48">
        <v>1594390.3330000001</v>
      </c>
      <c r="C35" s="48">
        <v>1496513.9350000001</v>
      </c>
      <c r="D35" s="48">
        <v>1424332.129</v>
      </c>
      <c r="E35" s="48">
        <v>1050185.774</v>
      </c>
      <c r="F35" s="48">
        <v>932531.43299999996</v>
      </c>
      <c r="G35" s="49">
        <v>6.5402931246343554E-2</v>
      </c>
      <c r="H35" s="49">
        <v>-6.3255159931689176E-2</v>
      </c>
      <c r="I35" s="49">
        <v>6.5402931246343554E-2</v>
      </c>
      <c r="J35" s="49">
        <v>-0.26043362407858672</v>
      </c>
      <c r="K35" s="49">
        <v>0.70974433308994977</v>
      </c>
      <c r="L35" s="49">
        <v>-0.29380084580421872</v>
      </c>
      <c r="M35" s="50">
        <v>8.3333213948499456E-3</v>
      </c>
      <c r="N35" s="50">
        <v>1.0121067981106565E-2</v>
      </c>
      <c r="O35" s="51"/>
      <c r="P35" s="66"/>
    </row>
    <row r="36" spans="1:16" s="52" customFormat="1" ht="17.100000000000001" customHeight="1" x14ac:dyDescent="0.3">
      <c r="A36" s="17" t="s">
        <v>36</v>
      </c>
      <c r="B36" s="23">
        <v>3506842</v>
      </c>
      <c r="C36" s="23">
        <v>3221941.1290000002</v>
      </c>
      <c r="D36" s="23">
        <v>2941493.452</v>
      </c>
      <c r="E36" s="23">
        <v>1999882.9029999999</v>
      </c>
      <c r="F36" s="23">
        <v>1686942.6669999999</v>
      </c>
      <c r="G36" s="19">
        <v>8.84252255373843E-2</v>
      </c>
      <c r="H36" s="19">
        <v>-5.094466187550506E-2</v>
      </c>
      <c r="I36" s="19">
        <v>8.84252255373843E-2</v>
      </c>
      <c r="J36" s="19">
        <v>-0.10722856222348243</v>
      </c>
      <c r="K36" s="19">
        <v>1.0788151658031424</v>
      </c>
      <c r="L36" s="19">
        <v>-0.14135845728092999</v>
      </c>
      <c r="M36" s="21">
        <v>1.8354029776614406E-2</v>
      </c>
      <c r="N36" s="21">
        <v>1.8466156526214847E-2</v>
      </c>
      <c r="O36" s="51"/>
      <c r="P36" s="66"/>
    </row>
    <row r="37" spans="1:16" s="52" customFormat="1" ht="17.100000000000001" customHeight="1" x14ac:dyDescent="0.3">
      <c r="A37" s="61" t="s">
        <v>0</v>
      </c>
      <c r="B37" s="48">
        <v>525237.73300000001</v>
      </c>
      <c r="C37" s="48">
        <v>485814.16100000002</v>
      </c>
      <c r="D37" s="48">
        <v>472622.87099999998</v>
      </c>
      <c r="E37" s="48">
        <v>329708.03200000001</v>
      </c>
      <c r="F37" s="48">
        <v>301242.467</v>
      </c>
      <c r="G37" s="49">
        <v>8.1149491235188664E-2</v>
      </c>
      <c r="H37" s="49">
        <v>-5.2806149971155403E-2</v>
      </c>
      <c r="I37" s="49">
        <v>8.1149491235188664E-2</v>
      </c>
      <c r="J37" s="49">
        <v>-0.23431440349082122</v>
      </c>
      <c r="K37" s="49">
        <v>0.74357134381056578</v>
      </c>
      <c r="L37" s="49">
        <v>-0.2798288115663875</v>
      </c>
      <c r="M37" s="50">
        <v>2.6762358981087561E-3</v>
      </c>
      <c r="N37" s="50">
        <v>3.1394912891621646E-3</v>
      </c>
      <c r="O37" s="51"/>
      <c r="P37" s="66"/>
    </row>
    <row r="38" spans="1:16" s="52" customFormat="1" ht="17.100000000000001" customHeight="1" x14ac:dyDescent="0.3">
      <c r="A38" s="33" t="s">
        <v>37</v>
      </c>
      <c r="B38" s="34">
        <v>147749.9</v>
      </c>
      <c r="C38" s="34">
        <v>125764.6129032258</v>
      </c>
      <c r="D38" s="34">
        <v>148576.32258064515</v>
      </c>
      <c r="E38" s="34">
        <v>71296</v>
      </c>
      <c r="F38" s="34">
        <v>64137.933333333334</v>
      </c>
      <c r="G38" s="15">
        <v>0.17481298267654655</v>
      </c>
      <c r="H38" s="15">
        <v>3.620958816376163E-2</v>
      </c>
      <c r="I38" s="15">
        <v>0.17481298267654655</v>
      </c>
      <c r="J38" s="15">
        <v>-3.866025212974189E-3</v>
      </c>
      <c r="K38" s="15">
        <v>1.3036273905509894</v>
      </c>
      <c r="L38" s="15">
        <v>-4.8501180378671127E-2</v>
      </c>
      <c r="M38" s="16">
        <v>7.6467646559114436E-4</v>
      </c>
      <c r="N38" s="16">
        <v>6.8951757376236613E-4</v>
      </c>
      <c r="O38" s="51"/>
      <c r="P38" s="66"/>
    </row>
    <row r="39" spans="1:16" s="52" customFormat="1" ht="17.100000000000001" customHeight="1" x14ac:dyDescent="0.3">
      <c r="A39" s="91" t="s">
        <v>76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51"/>
      <c r="P39" s="66"/>
    </row>
    <row r="40" spans="1:16" s="52" customFormat="1" ht="19.5" customHeight="1" x14ac:dyDescent="0.3">
      <c r="A40" s="25" t="s">
        <v>74</v>
      </c>
      <c r="B40" s="18">
        <v>17109.866666666665</v>
      </c>
      <c r="C40" s="18">
        <v>17576.419354838712</v>
      </c>
      <c r="D40" s="18">
        <v>17834.741935483871</v>
      </c>
      <c r="E40" s="18">
        <v>18785.451612903227</v>
      </c>
      <c r="F40" s="18">
        <v>17453.766666666666</v>
      </c>
      <c r="G40" s="19">
        <v>-2.6544239685747373E-2</v>
      </c>
      <c r="H40" s="20" t="s">
        <v>38</v>
      </c>
      <c r="I40" s="19">
        <v>-2.6544239685747373E-2</v>
      </c>
      <c r="J40" s="24" t="s">
        <v>38</v>
      </c>
      <c r="K40" s="19">
        <v>-1.9703483297779156E-2</v>
      </c>
      <c r="L40" s="24" t="s">
        <v>38</v>
      </c>
      <c r="M40" s="41">
        <v>3.1437423348440206E-2</v>
      </c>
      <c r="N40" s="41">
        <v>3.1788316268993276E-2</v>
      </c>
      <c r="O40" s="51"/>
      <c r="P40" s="66"/>
    </row>
    <row r="41" spans="1:16" s="52" customFormat="1" ht="17.100000000000001" customHeight="1" x14ac:dyDescent="0.3">
      <c r="A41" s="60" t="s">
        <v>39</v>
      </c>
      <c r="B41" s="48">
        <v>14991.933333333332</v>
      </c>
      <c r="C41" s="48">
        <v>15230.483870967742</v>
      </c>
      <c r="D41" s="48">
        <v>15476.58064516129</v>
      </c>
      <c r="E41" s="48">
        <v>15685.645161290322</v>
      </c>
      <c r="F41" s="48">
        <v>14823.166666666666</v>
      </c>
      <c r="G41" s="49">
        <v>-1.5662702488995373E-2</v>
      </c>
      <c r="H41" s="57" t="s">
        <v>38</v>
      </c>
      <c r="I41" s="49">
        <v>-1.5662702488995373E-2</v>
      </c>
      <c r="J41" s="62" t="s">
        <v>38</v>
      </c>
      <c r="K41" s="49">
        <v>1.1385331519355946E-2</v>
      </c>
      <c r="L41" s="62" t="s">
        <v>38</v>
      </c>
      <c r="M41" s="63">
        <v>2.7156520578768405E-2</v>
      </c>
      <c r="N41" s="63">
        <v>2.6168430109631578E-2</v>
      </c>
      <c r="O41" s="51"/>
      <c r="P41" s="66"/>
    </row>
    <row r="42" spans="1:16" s="52" customFormat="1" ht="17.100000000000001" customHeight="1" x14ac:dyDescent="0.3">
      <c r="A42" s="17" t="s">
        <v>40</v>
      </c>
      <c r="B42" s="23">
        <v>11704.7</v>
      </c>
      <c r="C42" s="23">
        <v>11877.322580645161</v>
      </c>
      <c r="D42" s="23">
        <v>12073.774193548386</v>
      </c>
      <c r="E42" s="23">
        <v>11937</v>
      </c>
      <c r="F42" s="23">
        <v>11074.3</v>
      </c>
      <c r="G42" s="19">
        <v>-1.4533795766939916E-2</v>
      </c>
      <c r="H42" s="20" t="s">
        <v>38</v>
      </c>
      <c r="I42" s="19">
        <v>-1.4533795766939916E-2</v>
      </c>
      <c r="J42" s="24" t="s">
        <v>38</v>
      </c>
      <c r="K42" s="19">
        <v>5.6924591170548267E-2</v>
      </c>
      <c r="L42" s="24" t="s">
        <v>38</v>
      </c>
      <c r="M42" s="21">
        <v>2.1201997431365506E-2</v>
      </c>
      <c r="N42" s="21">
        <v>1.9915965067757911E-2</v>
      </c>
      <c r="O42" s="51"/>
      <c r="P42" s="66"/>
    </row>
    <row r="43" spans="1:16" s="52" customFormat="1" ht="17.100000000000001" customHeight="1" x14ac:dyDescent="0.3">
      <c r="A43" s="61" t="s">
        <v>41</v>
      </c>
      <c r="B43" s="48">
        <v>3287.2333333333318</v>
      </c>
      <c r="C43" s="48">
        <v>3353.1612903225814</v>
      </c>
      <c r="D43" s="48">
        <v>3402.8064516129034</v>
      </c>
      <c r="E43" s="48">
        <v>3748.645161290322</v>
      </c>
      <c r="F43" s="48">
        <v>3748.8666666666668</v>
      </c>
      <c r="G43" s="49">
        <v>-1.9661433280743656E-2</v>
      </c>
      <c r="H43" s="57" t="s">
        <v>38</v>
      </c>
      <c r="I43" s="49">
        <v>-1.9661433280743656E-2</v>
      </c>
      <c r="J43" s="62" t="s">
        <v>38</v>
      </c>
      <c r="K43" s="49">
        <v>-0.12313943769672653</v>
      </c>
      <c r="L43" s="62" t="s">
        <v>38</v>
      </c>
      <c r="M43" s="63">
        <v>5.9545231474028969E-3</v>
      </c>
      <c r="N43" s="63">
        <v>6.2524650418736664E-3</v>
      </c>
      <c r="O43" s="51"/>
      <c r="P43" s="66"/>
    </row>
    <row r="44" spans="1:16" s="52" customFormat="1" ht="16.350000000000001" customHeight="1" x14ac:dyDescent="0.3">
      <c r="A44" s="22" t="s">
        <v>42</v>
      </c>
      <c r="B44" s="23">
        <v>2117.9333333333334</v>
      </c>
      <c r="C44" s="23">
        <v>2345.9354838709678</v>
      </c>
      <c r="D44" s="23">
        <v>2358.1612903225805</v>
      </c>
      <c r="E44" s="23">
        <v>3099.8064516129034</v>
      </c>
      <c r="F44" s="23">
        <v>2630.6</v>
      </c>
      <c r="G44" s="19">
        <v>-9.7190290229727028E-2</v>
      </c>
      <c r="H44" s="20" t="s">
        <v>38</v>
      </c>
      <c r="I44" s="19">
        <v>-9.7190290229727028E-2</v>
      </c>
      <c r="J44" s="19" t="s">
        <v>38</v>
      </c>
      <c r="K44" s="19">
        <v>-0.19488583086241407</v>
      </c>
      <c r="L44" s="19" t="s">
        <v>38</v>
      </c>
      <c r="M44" s="21">
        <v>4.2809027696718042E-3</v>
      </c>
      <c r="N44" s="21">
        <v>5.6198861593616985E-3</v>
      </c>
      <c r="O44" s="51"/>
      <c r="P44" s="66"/>
    </row>
    <row r="45" spans="1:16" s="52" customFormat="1" ht="17.100000000000001" customHeight="1" x14ac:dyDescent="0.3">
      <c r="A45" s="58" t="s">
        <v>43</v>
      </c>
      <c r="B45" s="59">
        <v>3967.8333333333335</v>
      </c>
      <c r="C45" s="59">
        <v>3937.4516129032259</v>
      </c>
      <c r="D45" s="59">
        <v>3953.4516129032259</v>
      </c>
      <c r="E45" s="59">
        <v>3644.516129032258</v>
      </c>
      <c r="F45" s="59">
        <v>3710.3</v>
      </c>
      <c r="G45" s="49">
        <v>7.7160873115356132E-3</v>
      </c>
      <c r="H45" s="57" t="s">
        <v>38</v>
      </c>
      <c r="I45" s="49">
        <v>7.7160873115356132E-3</v>
      </c>
      <c r="J45" s="49" t="s">
        <v>38</v>
      </c>
      <c r="K45" s="49">
        <v>6.941038011301881E-2</v>
      </c>
      <c r="L45" s="49" t="s">
        <v>38</v>
      </c>
      <c r="M45" s="63">
        <v>7.1873699175558992E-3</v>
      </c>
      <c r="N45" s="63">
        <v>6.0778468110993453E-3</v>
      </c>
      <c r="O45" s="51"/>
      <c r="P45" s="66"/>
    </row>
    <row r="46" spans="1:16" s="52" customFormat="1" ht="17.100000000000001" customHeight="1" x14ac:dyDescent="0.3">
      <c r="A46" s="22" t="s">
        <v>44</v>
      </c>
      <c r="B46" s="23">
        <v>3769.3666666666668</v>
      </c>
      <c r="C46" s="23">
        <v>3742.7741935483873</v>
      </c>
      <c r="D46" s="23">
        <v>3760.6129032258063</v>
      </c>
      <c r="E46" s="23">
        <v>3491.0322580645161</v>
      </c>
      <c r="F46" s="23">
        <v>3592.2666666666669</v>
      </c>
      <c r="G46" s="19">
        <v>7.1050166916610813E-3</v>
      </c>
      <c r="H46" s="20" t="s">
        <v>38</v>
      </c>
      <c r="I46" s="19">
        <v>7.1050166916610813E-3</v>
      </c>
      <c r="J46" s="19" t="s">
        <v>38</v>
      </c>
      <c r="K46" s="19">
        <v>4.9300348897632018E-2</v>
      </c>
      <c r="L46" s="19" t="s">
        <v>38</v>
      </c>
      <c r="M46" s="41">
        <v>6.827865618120133E-3</v>
      </c>
      <c r="N46" s="41">
        <v>5.821816856232293E-3</v>
      </c>
      <c r="O46" s="51"/>
      <c r="P46" s="66"/>
    </row>
    <row r="47" spans="1:16" s="52" customFormat="1" ht="17.100000000000001" customHeight="1" x14ac:dyDescent="0.3">
      <c r="A47" s="61" t="s">
        <v>4</v>
      </c>
      <c r="B47" s="48">
        <v>2534.6333333333332</v>
      </c>
      <c r="C47" s="48">
        <v>2560.7096774193546</v>
      </c>
      <c r="D47" s="48">
        <v>2606.8064516129034</v>
      </c>
      <c r="E47" s="48">
        <v>2273.3225806451615</v>
      </c>
      <c r="F47" s="48">
        <v>2344.8666666666668</v>
      </c>
      <c r="G47" s="49">
        <v>-1.0183248931327826E-2</v>
      </c>
      <c r="H47" s="57" t="s">
        <v>38</v>
      </c>
      <c r="I47" s="49">
        <v>-1.0183248931327826E-2</v>
      </c>
      <c r="J47" s="49" t="s">
        <v>38</v>
      </c>
      <c r="K47" s="49">
        <v>8.0928553151565108E-2</v>
      </c>
      <c r="L47" s="49" t="s">
        <v>38</v>
      </c>
      <c r="M47" s="63">
        <v>4.591256859645898E-3</v>
      </c>
      <c r="N47" s="63">
        <v>3.7916802946432243E-3</v>
      </c>
      <c r="O47" s="51"/>
      <c r="P47" s="66"/>
    </row>
    <row r="48" spans="1:16" s="52" customFormat="1" ht="17.100000000000001" customHeight="1" x14ac:dyDescent="0.3">
      <c r="A48" s="17" t="s">
        <v>8</v>
      </c>
      <c r="B48" s="23">
        <v>219.23333333333332</v>
      </c>
      <c r="C48" s="23">
        <v>224.90322580645162</v>
      </c>
      <c r="D48" s="23">
        <v>222.96774193548387</v>
      </c>
      <c r="E48" s="23">
        <v>178.93548387096774</v>
      </c>
      <c r="F48" s="23">
        <v>260.76666666666665</v>
      </c>
      <c r="G48" s="19">
        <v>-2.5210365270606272E-2</v>
      </c>
      <c r="H48" s="20" t="s">
        <v>38</v>
      </c>
      <c r="I48" s="19">
        <v>-2.5210365270606272E-2</v>
      </c>
      <c r="J48" s="19" t="s">
        <v>38</v>
      </c>
      <c r="K48" s="19">
        <v>-0.15927393583024418</v>
      </c>
      <c r="L48" s="19" t="s">
        <v>38</v>
      </c>
      <c r="M48" s="41">
        <v>3.9712356082068187E-4</v>
      </c>
      <c r="N48" s="41">
        <v>2.979702118875934E-4</v>
      </c>
      <c r="O48" s="51"/>
      <c r="P48" s="66"/>
    </row>
    <row r="49" spans="1:18" s="52" customFormat="1" ht="17.100000000000001" customHeight="1" x14ac:dyDescent="0.3">
      <c r="A49" s="61" t="s">
        <v>1</v>
      </c>
      <c r="B49" s="48">
        <v>1015.5000000000002</v>
      </c>
      <c r="C49" s="48">
        <v>957.16129032258107</v>
      </c>
      <c r="D49" s="48">
        <v>930.83870967741905</v>
      </c>
      <c r="E49" s="48">
        <v>1038.7741935483868</v>
      </c>
      <c r="F49" s="48">
        <v>986.63333333333344</v>
      </c>
      <c r="G49" s="49">
        <v>6.0949716904825868E-2</v>
      </c>
      <c r="H49" s="57" t="s">
        <v>38</v>
      </c>
      <c r="I49" s="49">
        <v>6.0949716904825868E-2</v>
      </c>
      <c r="J49" s="49" t="s">
        <v>38</v>
      </c>
      <c r="K49" s="49">
        <v>2.925774519409452E-2</v>
      </c>
      <c r="L49" s="49" t="s">
        <v>38</v>
      </c>
      <c r="M49" s="63">
        <v>1.8394851976535538E-3</v>
      </c>
      <c r="N49" s="63">
        <v>1.7321663497014755E-3</v>
      </c>
      <c r="O49" s="51"/>
      <c r="P49" s="66"/>
    </row>
    <row r="50" spans="1:18" s="52" customFormat="1" ht="16.350000000000001" customHeight="1" x14ac:dyDescent="0.3">
      <c r="A50" s="22" t="s">
        <v>45</v>
      </c>
      <c r="B50" s="23">
        <v>198.46666666666667</v>
      </c>
      <c r="C50" s="23">
        <v>194.67741935483872</v>
      </c>
      <c r="D50" s="23">
        <v>192.83870967741936</v>
      </c>
      <c r="E50" s="23">
        <v>153.48387096774192</v>
      </c>
      <c r="F50" s="23">
        <v>118.03333333333333</v>
      </c>
      <c r="G50" s="19">
        <v>1.9464236398784918E-2</v>
      </c>
      <c r="H50" s="20" t="s">
        <v>38</v>
      </c>
      <c r="I50" s="19">
        <v>1.9464236398784918E-2</v>
      </c>
      <c r="J50" s="19" t="s">
        <v>38</v>
      </c>
      <c r="K50" s="19">
        <v>0.68144591923185538</v>
      </c>
      <c r="L50" s="19" t="s">
        <v>38</v>
      </c>
      <c r="M50" s="41">
        <v>3.5950429943576635E-4</v>
      </c>
      <c r="N50" s="41">
        <v>2.5602995486705208E-4</v>
      </c>
      <c r="O50" s="51"/>
      <c r="P50" s="66"/>
    </row>
    <row r="51" spans="1:18" s="52" customFormat="1" ht="6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51"/>
      <c r="P51" s="51"/>
    </row>
    <row r="52" spans="1:18" x14ac:dyDescent="0.3">
      <c r="A52" s="2" t="s">
        <v>75</v>
      </c>
      <c r="J52" s="2"/>
      <c r="K52" s="2"/>
      <c r="L52" s="2"/>
      <c r="M52" s="2"/>
    </row>
    <row r="53" spans="1:18" x14ac:dyDescent="0.3">
      <c r="A53" s="2" t="s">
        <v>81</v>
      </c>
      <c r="G53" s="10"/>
      <c r="J53" s="2"/>
      <c r="K53" s="2"/>
      <c r="L53" s="2"/>
      <c r="M53" s="2"/>
    </row>
    <row r="54" spans="1:18" x14ac:dyDescent="0.3">
      <c r="A54" s="2" t="s">
        <v>82</v>
      </c>
      <c r="G54" s="10"/>
      <c r="J54" s="2"/>
      <c r="K54" s="2"/>
      <c r="L54" s="2"/>
      <c r="M54" s="2"/>
    </row>
    <row r="55" spans="1:18" x14ac:dyDescent="0.3">
      <c r="A55" s="2" t="s">
        <v>83</v>
      </c>
      <c r="J55" s="2"/>
      <c r="K55" s="2"/>
      <c r="L55" s="2"/>
      <c r="M55" s="2"/>
    </row>
    <row r="56" spans="1:18" x14ac:dyDescent="0.3">
      <c r="A56" s="2" t="s">
        <v>46</v>
      </c>
      <c r="J56" s="2"/>
      <c r="K56" s="2"/>
      <c r="L56" s="2"/>
      <c r="M56" s="2"/>
    </row>
    <row r="57" spans="1:18" x14ac:dyDescent="0.3">
      <c r="J57" s="2"/>
      <c r="K57" s="2"/>
      <c r="L57" s="2"/>
      <c r="M57" s="2"/>
    </row>
    <row r="58" spans="1:18" ht="17.100000000000001" customHeight="1" x14ac:dyDescent="0.3">
      <c r="A58" s="46" t="s">
        <v>9</v>
      </c>
      <c r="J58" s="2"/>
      <c r="K58" s="2"/>
      <c r="L58" s="2"/>
      <c r="M58" s="2"/>
    </row>
    <row r="59" spans="1:18" s="65" customFormat="1" ht="8.1" customHeight="1" x14ac:dyDescent="0.3">
      <c r="A59" s="4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1"/>
      <c r="Q59" s="52"/>
      <c r="R59" s="52"/>
    </row>
    <row r="60" spans="1:18" s="65" customFormat="1" ht="23.1" customHeight="1" x14ac:dyDescent="0.3">
      <c r="A60" s="74" t="s">
        <v>47</v>
      </c>
      <c r="B60" s="75" t="s">
        <v>11</v>
      </c>
      <c r="C60" s="75"/>
      <c r="D60" s="75"/>
      <c r="E60" s="75"/>
      <c r="F60" s="76"/>
      <c r="G60" s="77" t="s">
        <v>95</v>
      </c>
      <c r="H60" s="77"/>
      <c r="I60" s="77"/>
      <c r="J60" s="77"/>
      <c r="K60" s="77"/>
      <c r="L60" s="78"/>
      <c r="M60" s="75" t="s">
        <v>48</v>
      </c>
      <c r="N60" s="75"/>
      <c r="O60" s="51"/>
      <c r="Q60" s="52"/>
      <c r="R60" s="52"/>
    </row>
    <row r="61" spans="1:18" s="65" customFormat="1" ht="23.1" customHeight="1" x14ac:dyDescent="0.3">
      <c r="A61" s="74"/>
      <c r="B61" s="67">
        <v>45199</v>
      </c>
      <c r="C61" s="69">
        <v>45169</v>
      </c>
      <c r="D61" s="69">
        <v>45138</v>
      </c>
      <c r="E61" s="69">
        <v>44926</v>
      </c>
      <c r="F61" s="79">
        <v>44834</v>
      </c>
      <c r="G61" s="81" t="s">
        <v>49</v>
      </c>
      <c r="H61" s="82"/>
      <c r="I61" s="85" t="s">
        <v>97</v>
      </c>
      <c r="J61" s="86"/>
      <c r="K61" s="87" t="s">
        <v>50</v>
      </c>
      <c r="L61" s="86"/>
      <c r="M61" s="67">
        <v>45199</v>
      </c>
      <c r="N61" s="69">
        <v>44926</v>
      </c>
      <c r="O61" s="51"/>
      <c r="Q61" s="52"/>
      <c r="R61" s="52"/>
    </row>
    <row r="62" spans="1:18" ht="22.9" customHeight="1" x14ac:dyDescent="0.3">
      <c r="A62" s="74"/>
      <c r="B62" s="68"/>
      <c r="C62" s="70"/>
      <c r="D62" s="70"/>
      <c r="E62" s="70"/>
      <c r="F62" s="80"/>
      <c r="G62" s="39" t="s">
        <v>14</v>
      </c>
      <c r="H62" s="40" t="s">
        <v>15</v>
      </c>
      <c r="I62" s="39" t="s">
        <v>14</v>
      </c>
      <c r="J62" s="40" t="s">
        <v>15</v>
      </c>
      <c r="K62" s="39" t="s">
        <v>16</v>
      </c>
      <c r="L62" s="40" t="s">
        <v>17</v>
      </c>
      <c r="M62" s="68"/>
      <c r="N62" s="70"/>
    </row>
    <row r="63" spans="1:18" ht="17.100000000000001" customHeight="1" x14ac:dyDescent="0.3">
      <c r="A63" s="37" t="s">
        <v>51</v>
      </c>
      <c r="B63" s="18">
        <v>6532998.9611830031</v>
      </c>
      <c r="C63" s="18">
        <v>6422706.5347786229</v>
      </c>
      <c r="D63" s="18">
        <v>6128916.1438192427</v>
      </c>
      <c r="E63" s="18">
        <v>4781929.0394503428</v>
      </c>
      <c r="F63" s="18">
        <v>4179908.6278205239</v>
      </c>
      <c r="G63" s="19">
        <v>1.7172266210070841E-2</v>
      </c>
      <c r="H63" s="19">
        <v>-8.4987620022568544E-2</v>
      </c>
      <c r="I63" s="19">
        <v>1.7172266210070841E-2</v>
      </c>
      <c r="J63" s="19">
        <v>-0.32914261876402506</v>
      </c>
      <c r="K63" s="19">
        <v>0.56295257692975476</v>
      </c>
      <c r="L63" s="19">
        <v>-0.35443225837097081</v>
      </c>
      <c r="M63" s="21">
        <v>3.3994145345812278E-2</v>
      </c>
      <c r="N63" s="21">
        <v>4.5515497333018573E-2</v>
      </c>
    </row>
    <row r="64" spans="1:18" ht="17.100000000000001" customHeight="1" x14ac:dyDescent="0.3">
      <c r="A64" s="9" t="s">
        <v>52</v>
      </c>
      <c r="B64" s="10">
        <v>5267569.8381459536</v>
      </c>
      <c r="C64" s="10">
        <v>5188683.0548292026</v>
      </c>
      <c r="D64" s="10">
        <v>4918974.7406482864</v>
      </c>
      <c r="E64" s="10">
        <v>3767916.6799379159</v>
      </c>
      <c r="F64" s="10">
        <v>3171405.1167490473</v>
      </c>
      <c r="G64" s="6">
        <v>1.520362344031212E-2</v>
      </c>
      <c r="H64" s="6">
        <v>-8.3134189722018359E-2</v>
      </c>
      <c r="I64" s="6">
        <v>1.520362344031212E-2</v>
      </c>
      <c r="J64" s="6">
        <v>-0.32135825849425115</v>
      </c>
      <c r="K64" s="6">
        <v>0.66095772827208177</v>
      </c>
      <c r="L64" s="6">
        <v>-0.31395184639048568</v>
      </c>
      <c r="M64" s="8">
        <v>2.7272788967469049E-2</v>
      </c>
      <c r="N64" s="8">
        <v>3.6097269477314509E-2</v>
      </c>
    </row>
    <row r="65" spans="1:18" ht="17.100000000000001" customHeight="1" x14ac:dyDescent="0.3">
      <c r="A65" s="22" t="s">
        <v>53</v>
      </c>
      <c r="B65" s="23">
        <v>4738326.1714792866</v>
      </c>
      <c r="C65" s="23">
        <v>4634935.3774098484</v>
      </c>
      <c r="D65" s="23">
        <v>4439871.6116160275</v>
      </c>
      <c r="E65" s="23">
        <v>3361660.7121959808</v>
      </c>
      <c r="F65" s="23">
        <v>2855813.216749046</v>
      </c>
      <c r="G65" s="19">
        <v>2.2306846946206216E-2</v>
      </c>
      <c r="H65" s="19">
        <v>-7.4074852941512281E-2</v>
      </c>
      <c r="I65" s="19">
        <v>2.2306846946206216E-2</v>
      </c>
      <c r="J65" s="19">
        <v>-0.31495286079480278</v>
      </c>
      <c r="K65" s="19">
        <v>0.65918630241274156</v>
      </c>
      <c r="L65" s="19">
        <v>-0.31468352271154465</v>
      </c>
      <c r="M65" s="21">
        <v>2.4533699624849088E-2</v>
      </c>
      <c r="N65" s="21">
        <v>3.2168288479728364E-2</v>
      </c>
    </row>
    <row r="66" spans="1:18" ht="17.100000000000001" customHeight="1" x14ac:dyDescent="0.3">
      <c r="A66" s="11" t="s">
        <v>54</v>
      </c>
      <c r="B66" s="10">
        <v>529243.66666666663</v>
      </c>
      <c r="C66" s="10">
        <v>553747.67741935479</v>
      </c>
      <c r="D66" s="10">
        <v>479103.12903225806</v>
      </c>
      <c r="E66" s="10">
        <v>406255.96774193546</v>
      </c>
      <c r="F66" s="10">
        <v>315591.90000000002</v>
      </c>
      <c r="G66" s="6">
        <v>-4.425122082115962E-2</v>
      </c>
      <c r="H66" s="6">
        <v>-0.15700961475194031</v>
      </c>
      <c r="I66" s="6">
        <v>-4.425122082115962E-2</v>
      </c>
      <c r="J66" s="6">
        <v>-0.37380205528274146</v>
      </c>
      <c r="K66" s="6">
        <v>0.6769874849977664</v>
      </c>
      <c r="L66" s="6">
        <v>-0.30733085609237254</v>
      </c>
      <c r="M66" s="8">
        <v>2.7390893426199573E-3</v>
      </c>
      <c r="N66" s="8">
        <v>3.9289809975861399E-3</v>
      </c>
    </row>
    <row r="67" spans="1:18" ht="17.100000000000001" customHeight="1" x14ac:dyDescent="0.3">
      <c r="A67" s="38" t="s">
        <v>55</v>
      </c>
      <c r="B67" s="23">
        <v>1265429.1230370505</v>
      </c>
      <c r="C67" s="23">
        <v>1234023.4799494206</v>
      </c>
      <c r="D67" s="23">
        <v>1209941.403170957</v>
      </c>
      <c r="E67" s="23">
        <v>1014012.3595124263</v>
      </c>
      <c r="F67" s="23">
        <v>1008503.5110714785</v>
      </c>
      <c r="G67" s="19">
        <v>2.5449793782625019E-2</v>
      </c>
      <c r="H67" s="19">
        <v>-9.5531864078266193E-2</v>
      </c>
      <c r="I67" s="19">
        <v>2.5449793782625019E-2</v>
      </c>
      <c r="J67" s="19">
        <v>-0.40013945382278837</v>
      </c>
      <c r="K67" s="19">
        <v>0.25475926374574831</v>
      </c>
      <c r="L67" s="19">
        <v>-0.48172956995556226</v>
      </c>
      <c r="M67" s="21">
        <v>6.5492015172942467E-3</v>
      </c>
      <c r="N67" s="21">
        <v>9.8067120440986921E-3</v>
      </c>
    </row>
    <row r="68" spans="1:18" ht="17.100000000000001" customHeight="1" x14ac:dyDescent="0.3">
      <c r="A68" s="13" t="s">
        <v>56</v>
      </c>
      <c r="B68" s="7">
        <v>21346130.135197751</v>
      </c>
      <c r="C68" s="7">
        <v>19479194.581911582</v>
      </c>
      <c r="D68" s="7">
        <v>16950485.652823608</v>
      </c>
      <c r="E68" s="7">
        <v>10076065.272828506</v>
      </c>
      <c r="F68" s="7">
        <v>7918050.160150025</v>
      </c>
      <c r="G68" s="6">
        <v>9.5842543460180174E-2</v>
      </c>
      <c r="H68" s="5">
        <v>-3.3443988621771781E-2</v>
      </c>
      <c r="I68" s="6">
        <v>9.5842543460180174E-2</v>
      </c>
      <c r="J68" s="6">
        <v>1.8319129982637961E-2</v>
      </c>
      <c r="K68" s="6">
        <v>1.6958821557646333</v>
      </c>
      <c r="L68" s="6">
        <v>0.1135171857957098</v>
      </c>
      <c r="M68" s="8">
        <v>0.11047644259543753</v>
      </c>
      <c r="N68" s="8">
        <v>9.7447599865237114E-2</v>
      </c>
    </row>
    <row r="69" spans="1:18" ht="17.100000000000001" customHeight="1" x14ac:dyDescent="0.3">
      <c r="A69" s="38" t="s">
        <v>2</v>
      </c>
      <c r="B69" s="23">
        <v>5778101.4471895834</v>
      </c>
      <c r="C69" s="23">
        <v>5148608.828366125</v>
      </c>
      <c r="D69" s="23">
        <v>3803047.4895020113</v>
      </c>
      <c r="E69" s="23">
        <v>2004089.8763299186</v>
      </c>
      <c r="F69" s="23">
        <v>1398559.2550888124</v>
      </c>
      <c r="G69" s="19">
        <v>0.12226460385867455</v>
      </c>
      <c r="H69" s="20">
        <v>-1.0139179492419603E-2</v>
      </c>
      <c r="I69" s="19">
        <v>0.12226460385867455</v>
      </c>
      <c r="J69" s="19">
        <v>0.38587381837469525</v>
      </c>
      <c r="K69" s="19">
        <v>3.1314670266313867</v>
      </c>
      <c r="L69" s="19">
        <v>0.70647649670633395</v>
      </c>
      <c r="M69" s="21">
        <v>2.9904441170274954E-2</v>
      </c>
      <c r="N69" s="21">
        <v>1.938194553872203E-2</v>
      </c>
    </row>
    <row r="70" spans="1:18" ht="17.100000000000001" customHeight="1" x14ac:dyDescent="0.3">
      <c r="A70" s="9" t="s">
        <v>57</v>
      </c>
      <c r="B70" s="10">
        <v>14772231.653191436</v>
      </c>
      <c r="C70" s="10">
        <v>13310270.542662444</v>
      </c>
      <c r="D70" s="10">
        <v>12353762.539967319</v>
      </c>
      <c r="E70" s="10">
        <v>6831821.5255774539</v>
      </c>
      <c r="F70" s="10">
        <v>5289805.3205993967</v>
      </c>
      <c r="G70" s="6">
        <v>0.10983706949029126</v>
      </c>
      <c r="H70" s="5">
        <v>-2.1100524369980223E-2</v>
      </c>
      <c r="I70" s="6">
        <v>0.10983706949029126</v>
      </c>
      <c r="J70" s="6">
        <v>3.9358373008259839E-2</v>
      </c>
      <c r="K70" s="6">
        <v>1.7925851251398357</v>
      </c>
      <c r="L70" s="6">
        <v>0.15345973969648385</v>
      </c>
      <c r="M70" s="8">
        <v>7.6453370793862163E-2</v>
      </c>
      <c r="N70" s="8">
        <v>6.6071883453400926E-2</v>
      </c>
    </row>
    <row r="71" spans="1:18" ht="17.100000000000001" customHeight="1" x14ac:dyDescent="0.3">
      <c r="A71" s="22" t="s">
        <v>86</v>
      </c>
      <c r="B71" s="23">
        <v>14772231.653191436</v>
      </c>
      <c r="C71" s="23">
        <v>13288888.865243088</v>
      </c>
      <c r="D71" s="23">
        <v>12298524.185128609</v>
      </c>
      <c r="E71" s="23">
        <v>6820933.5742642926</v>
      </c>
      <c r="F71" s="23">
        <v>5285250.7356873965</v>
      </c>
      <c r="G71" s="19">
        <v>0.1116227852448981</v>
      </c>
      <c r="H71" s="19">
        <v>-1.9525485777503127E-2</v>
      </c>
      <c r="I71" s="19">
        <v>0.1116227852448981</v>
      </c>
      <c r="J71" s="19">
        <v>4.101745431128534E-2</v>
      </c>
      <c r="K71" s="19">
        <v>1.7949916459867192</v>
      </c>
      <c r="L71" s="19">
        <v>0.15445373801174789</v>
      </c>
      <c r="M71" s="21">
        <v>7.6453370793862163E-2</v>
      </c>
      <c r="N71" s="21">
        <v>6.5966583944695054E-2</v>
      </c>
    </row>
    <row r="72" spans="1:18" ht="17.100000000000001" customHeight="1" x14ac:dyDescent="0.3">
      <c r="A72" s="11" t="s">
        <v>87</v>
      </c>
      <c r="B72" s="10">
        <v>0</v>
      </c>
      <c r="C72" s="10">
        <v>21381.677419354837</v>
      </c>
      <c r="D72" s="10">
        <v>55238.354838709674</v>
      </c>
      <c r="E72" s="10">
        <v>10887.951313161293</v>
      </c>
      <c r="F72" s="10">
        <v>4554.5849120000021</v>
      </c>
      <c r="G72" s="6">
        <v>-1</v>
      </c>
      <c r="H72" s="6">
        <v>-1</v>
      </c>
      <c r="I72" s="6">
        <v>-1</v>
      </c>
      <c r="J72" s="6">
        <v>-1</v>
      </c>
      <c r="K72" s="6">
        <v>-1</v>
      </c>
      <c r="L72" s="6">
        <v>-1</v>
      </c>
      <c r="M72" s="8">
        <v>0</v>
      </c>
      <c r="N72" s="8">
        <v>1.052995087058705E-4</v>
      </c>
    </row>
    <row r="73" spans="1:18" ht="17.100000000000001" customHeight="1" x14ac:dyDescent="0.3">
      <c r="A73" s="38" t="s">
        <v>84</v>
      </c>
      <c r="B73" s="23">
        <v>37283</v>
      </c>
      <c r="C73" s="23">
        <v>116690.80645161291</v>
      </c>
      <c r="D73" s="23">
        <v>172092.74193548388</v>
      </c>
      <c r="E73" s="23">
        <v>1110687.5400410327</v>
      </c>
      <c r="F73" s="23">
        <v>1165378.470578667</v>
      </c>
      <c r="G73" s="19">
        <v>-0.68049753760627407</v>
      </c>
      <c r="H73" s="19">
        <v>-0.71819215495896316</v>
      </c>
      <c r="I73" s="19">
        <v>-0.68049753760627407</v>
      </c>
      <c r="J73" s="19">
        <v>-0.98386478811448164</v>
      </c>
      <c r="K73" s="19">
        <v>-0.96800781811123804</v>
      </c>
      <c r="L73" s="19">
        <v>-0.98678583028265388</v>
      </c>
      <c r="M73" s="21">
        <v>1.9295737368779699E-4</v>
      </c>
      <c r="N73" s="21">
        <v>1.07416766412868E-2</v>
      </c>
    </row>
    <row r="74" spans="1:18" ht="17.100000000000001" customHeight="1" x14ac:dyDescent="0.3">
      <c r="A74" s="55" t="s">
        <v>92</v>
      </c>
      <c r="B74" s="48">
        <v>676680.4039993803</v>
      </c>
      <c r="C74" s="48">
        <v>821470.22147180629</v>
      </c>
      <c r="D74" s="48">
        <v>554601.25937701482</v>
      </c>
      <c r="E74" s="48">
        <v>76058.392137634088</v>
      </c>
      <c r="F74" s="48">
        <v>20625.571461445328</v>
      </c>
      <c r="G74" s="49">
        <v>-0.17625692774719204</v>
      </c>
      <c r="H74" s="49">
        <v>-0.27344140536550243</v>
      </c>
      <c r="I74" s="49">
        <v>-0.17625692774719204</v>
      </c>
      <c r="J74" s="49">
        <v>3.2765364851602792</v>
      </c>
      <c r="K74" s="49">
        <v>31.80783784654286</v>
      </c>
      <c r="L74" s="49">
        <v>12.551071285815452</v>
      </c>
      <c r="M74" s="50">
        <v>3.5021450414858745E-3</v>
      </c>
      <c r="N74" s="50">
        <v>7.3557560046858277E-4</v>
      </c>
    </row>
    <row r="75" spans="1:18" ht="17.100000000000001" customHeight="1" x14ac:dyDescent="0.3">
      <c r="A75" s="38" t="s">
        <v>93</v>
      </c>
      <c r="B75" s="23">
        <v>81833.63081735115</v>
      </c>
      <c r="C75" s="23">
        <v>82154.182959595913</v>
      </c>
      <c r="D75" s="23">
        <v>66981.622041781695</v>
      </c>
      <c r="E75" s="23">
        <v>53407.938742465798</v>
      </c>
      <c r="F75" s="23">
        <v>43681.542421702994</v>
      </c>
      <c r="G75" s="19">
        <v>-3.9018359223707E-3</v>
      </c>
      <c r="H75" s="19">
        <v>-0.12142061452368291</v>
      </c>
      <c r="I75" s="19">
        <v>-3.9018359223707E-3</v>
      </c>
      <c r="J75" s="19">
        <v>-0.26348478068253212</v>
      </c>
      <c r="K75" s="19">
        <v>0.87341440527275083</v>
      </c>
      <c r="L75" s="19">
        <v>-0.22619795085338879</v>
      </c>
      <c r="M75" s="21">
        <v>4.2352821612672925E-4</v>
      </c>
      <c r="N75" s="21">
        <v>5.165186313587591E-4</v>
      </c>
    </row>
    <row r="76" spans="1:18" ht="17.100000000000001" customHeight="1" x14ac:dyDescent="0.3">
      <c r="A76" s="13" t="s">
        <v>58</v>
      </c>
      <c r="B76" s="7">
        <v>27489.891807010474</v>
      </c>
      <c r="C76" s="7">
        <v>25131.500355761436</v>
      </c>
      <c r="D76" s="7">
        <v>26140.403062963735</v>
      </c>
      <c r="E76" s="7">
        <v>40650.269090747715</v>
      </c>
      <c r="F76" s="7">
        <v>37173.999891823689</v>
      </c>
      <c r="G76" s="6">
        <v>9.3842047544462348E-2</v>
      </c>
      <c r="H76" s="5" t="s">
        <v>38</v>
      </c>
      <c r="I76" s="6">
        <v>9.3842047544462348E-2</v>
      </c>
      <c r="J76" s="6" t="s">
        <v>38</v>
      </c>
      <c r="K76" s="6">
        <v>-0.26050756208624204</v>
      </c>
      <c r="L76" s="6" t="s">
        <v>38</v>
      </c>
      <c r="M76" s="8">
        <v>4.9795435546655914E-2</v>
      </c>
      <c r="N76" s="8">
        <v>6.7797160014364991E-2</v>
      </c>
    </row>
    <row r="77" spans="1:18" x14ac:dyDescent="0.3">
      <c r="B77" s="10"/>
      <c r="C77" s="10"/>
      <c r="D77" s="10"/>
      <c r="E77" s="10"/>
      <c r="F77" s="10"/>
      <c r="G77" s="5"/>
      <c r="H77" s="5"/>
      <c r="I77" s="6"/>
      <c r="J77" s="6"/>
      <c r="K77" s="6"/>
      <c r="L77" s="6"/>
      <c r="M77" s="6"/>
      <c r="N77" s="6"/>
    </row>
    <row r="78" spans="1:18" s="56" customFormat="1" ht="23.1" customHeight="1" x14ac:dyDescent="0.3">
      <c r="A78" s="71" t="s">
        <v>59</v>
      </c>
      <c r="B78" s="72" t="s">
        <v>12</v>
      </c>
      <c r="C78" s="73"/>
      <c r="D78" s="72" t="s">
        <v>60</v>
      </c>
      <c r="E78" s="73"/>
      <c r="F78" s="72" t="s">
        <v>98</v>
      </c>
      <c r="G78" s="73"/>
      <c r="H78" s="72" t="s">
        <v>13</v>
      </c>
      <c r="I78" s="72"/>
      <c r="J78" s="2"/>
      <c r="K78" s="2"/>
      <c r="L78" s="1"/>
      <c r="M78" s="1"/>
      <c r="N78" s="2"/>
      <c r="O78" s="51"/>
      <c r="P78" s="51"/>
      <c r="Q78" s="52"/>
      <c r="R78" s="52"/>
    </row>
    <row r="79" spans="1:18" s="56" customFormat="1" ht="23.1" customHeight="1" x14ac:dyDescent="0.3">
      <c r="A79" s="71"/>
      <c r="B79" s="35" t="s">
        <v>16</v>
      </c>
      <c r="C79" s="42" t="s">
        <v>61</v>
      </c>
      <c r="D79" s="35" t="s">
        <v>16</v>
      </c>
      <c r="E79" s="42" t="s">
        <v>61</v>
      </c>
      <c r="F79" s="35" t="s">
        <v>16</v>
      </c>
      <c r="G79" s="42" t="s">
        <v>61</v>
      </c>
      <c r="H79" s="35" t="s">
        <v>16</v>
      </c>
      <c r="I79" s="35" t="s">
        <v>61</v>
      </c>
      <c r="J79" s="2"/>
      <c r="K79" s="47"/>
      <c r="L79" s="1"/>
      <c r="M79" s="1"/>
      <c r="N79" s="2"/>
      <c r="O79" s="51"/>
      <c r="P79" s="51"/>
      <c r="Q79" s="52"/>
      <c r="R79" s="52"/>
    </row>
    <row r="80" spans="1:18" s="56" customFormat="1" ht="19.350000000000001" customHeight="1" x14ac:dyDescent="0.3">
      <c r="A80" s="37" t="s">
        <v>51</v>
      </c>
      <c r="B80" s="18">
        <v>110292.42640438024</v>
      </c>
      <c r="C80" s="36">
        <v>1.7172266210070841E-2</v>
      </c>
      <c r="D80" s="18">
        <v>929156.106816357</v>
      </c>
      <c r="E80" s="21">
        <v>0.1658069526507755</v>
      </c>
      <c r="F80" s="18">
        <v>1751069.9217326604</v>
      </c>
      <c r="G80" s="21">
        <v>0.36618484031999277</v>
      </c>
      <c r="H80" s="18">
        <v>2353090.3333624792</v>
      </c>
      <c r="I80" s="21">
        <v>0.56295257692975476</v>
      </c>
      <c r="J80" s="2"/>
      <c r="K80" s="47"/>
      <c r="L80" s="1"/>
      <c r="M80" s="1"/>
      <c r="N80" s="2"/>
      <c r="O80" s="51"/>
      <c r="P80" s="51"/>
      <c r="Q80" s="52"/>
      <c r="R80" s="52"/>
    </row>
    <row r="81" spans="1:18" s="56" customFormat="1" ht="19.350000000000001" customHeight="1" x14ac:dyDescent="0.3">
      <c r="A81" s="9" t="s">
        <v>62</v>
      </c>
      <c r="B81" s="10">
        <v>360156.38185732695</v>
      </c>
      <c r="C81" s="6">
        <v>5.6075484674116501E-2</v>
      </c>
      <c r="D81" s="10">
        <v>428995.53009206656</v>
      </c>
      <c r="E81" s="6">
        <v>7.6553811596944257E-2</v>
      </c>
      <c r="F81" s="10">
        <v>638447.69017131673</v>
      </c>
      <c r="G81" s="6">
        <v>0.13351258140892505</v>
      </c>
      <c r="H81" s="10">
        <v>1369613.4933009467</v>
      </c>
      <c r="I81" s="6">
        <v>0.32766589302577331</v>
      </c>
      <c r="J81" s="2"/>
      <c r="K81" s="47"/>
      <c r="L81" s="1"/>
      <c r="M81" s="1"/>
      <c r="N81" s="2"/>
      <c r="O81" s="51"/>
      <c r="P81" s="51"/>
      <c r="Q81" s="52"/>
      <c r="R81" s="52"/>
    </row>
    <row r="82" spans="1:18" s="56" customFormat="1" ht="19.350000000000001" customHeight="1" x14ac:dyDescent="0.3">
      <c r="A82" s="38" t="s">
        <v>63</v>
      </c>
      <c r="B82" s="23">
        <v>-35607.424680949676</v>
      </c>
      <c r="C82" s="19">
        <v>-5.5439906039824929E-3</v>
      </c>
      <c r="D82" s="23">
        <v>-1082255.3652719026</v>
      </c>
      <c r="E82" s="19">
        <v>-0.19312735802871131</v>
      </c>
      <c r="F82" s="23">
        <v>-1572872.2427917225</v>
      </c>
      <c r="G82" s="19">
        <v>-0.32892002993263064</v>
      </c>
      <c r="H82" s="23">
        <v>-1707458.0881973999</v>
      </c>
      <c r="I82" s="19">
        <v>-0.40849172559250363</v>
      </c>
      <c r="J82" s="2"/>
      <c r="K82" s="2"/>
      <c r="L82" s="1"/>
      <c r="M82" s="1"/>
      <c r="N82" s="2"/>
      <c r="O82" s="51"/>
      <c r="P82" s="51"/>
      <c r="Q82" s="52"/>
      <c r="R82" s="52"/>
    </row>
    <row r="83" spans="1:18" s="56" customFormat="1" ht="19.350000000000001" customHeight="1" x14ac:dyDescent="0.3">
      <c r="A83" s="9" t="s">
        <v>64</v>
      </c>
      <c r="B83" s="10">
        <v>-330645.16129032255</v>
      </c>
      <c r="C83" s="6">
        <v>-5.1480658426458659E-2</v>
      </c>
      <c r="D83" s="10">
        <v>1005066.6666666669</v>
      </c>
      <c r="E83" s="6">
        <v>0.17935311406591201</v>
      </c>
      <c r="F83" s="10">
        <v>1698000.0000000005</v>
      </c>
      <c r="G83" s="6">
        <v>0.35508682500131294</v>
      </c>
      <c r="H83" s="10">
        <v>1698000.0000000005</v>
      </c>
      <c r="I83" s="6">
        <v>0.40622897560451382</v>
      </c>
      <c r="J83" s="2"/>
      <c r="K83" s="2"/>
      <c r="L83" s="1"/>
      <c r="M83" s="1"/>
      <c r="N83" s="2"/>
      <c r="O83" s="51"/>
      <c r="P83" s="51"/>
      <c r="Q83" s="52"/>
      <c r="R83" s="52"/>
    </row>
    <row r="84" spans="1:18" s="56" customFormat="1" ht="19.350000000000001" customHeight="1" x14ac:dyDescent="0.3">
      <c r="A84" s="38" t="s">
        <v>65</v>
      </c>
      <c r="B84" s="23">
        <v>-342833.0849389215</v>
      </c>
      <c r="C84" s="19">
        <v>-5.3378288900870333E-2</v>
      </c>
      <c r="D84" s="23">
        <v>-218952.88132068957</v>
      </c>
      <c r="E84" s="19">
        <v>-3.9071916720519094E-2</v>
      </c>
      <c r="F84" s="23">
        <v>-379945.06953935442</v>
      </c>
      <c r="G84" s="19">
        <v>-7.9454351247133306E-2</v>
      </c>
      <c r="H84" s="23">
        <v>-232083.39289348555</v>
      </c>
      <c r="I84" s="19">
        <v>-5.552355650762103E-2</v>
      </c>
      <c r="J84" s="2"/>
      <c r="K84" s="2"/>
      <c r="L84" s="1"/>
      <c r="M84" s="1"/>
      <c r="N84" s="2"/>
      <c r="O84" s="51"/>
      <c r="P84" s="51"/>
      <c r="Q84" s="52"/>
      <c r="R84" s="52"/>
    </row>
    <row r="85" spans="1:18" s="56" customFormat="1" ht="19.350000000000001" customHeight="1" x14ac:dyDescent="0.3">
      <c r="A85" s="9" t="s">
        <v>85</v>
      </c>
      <c r="B85" s="10">
        <v>-158762.0317543869</v>
      </c>
      <c r="C85" s="6">
        <v>-2.471886748907156E-2</v>
      </c>
      <c r="D85" s="10">
        <v>-765674.78041520226</v>
      </c>
      <c r="E85" s="6">
        <v>-0.1366338779144334</v>
      </c>
      <c r="F85" s="10">
        <v>-1105634.6116135709</v>
      </c>
      <c r="G85" s="6">
        <v>-0.2312110034448896</v>
      </c>
      <c r="H85" s="10">
        <v>-1641709.4638851522</v>
      </c>
      <c r="I85" s="6">
        <v>-0.39276204579169655</v>
      </c>
      <c r="J85" s="2"/>
      <c r="K85" s="2"/>
      <c r="L85" s="1"/>
      <c r="M85" s="1"/>
      <c r="N85" s="2"/>
      <c r="O85" s="51"/>
      <c r="P85" s="51"/>
      <c r="Q85" s="52"/>
      <c r="R85" s="52"/>
    </row>
    <row r="86" spans="1:18" s="56" customFormat="1" ht="19.350000000000001" customHeight="1" x14ac:dyDescent="0.3">
      <c r="A86" s="38" t="s">
        <v>66</v>
      </c>
      <c r="B86" s="23">
        <v>617983.74721163453</v>
      </c>
      <c r="C86" s="19">
        <v>9.6218586956337476E-2</v>
      </c>
      <c r="D86" s="23">
        <v>1561976.9370654188</v>
      </c>
      <c r="E86" s="19">
        <v>0.27873317965158317</v>
      </c>
      <c r="F86" s="23">
        <v>2473074.1555059925</v>
      </c>
      <c r="G86" s="19">
        <v>0.51717081853440861</v>
      </c>
      <c r="H86" s="23">
        <v>2866727.7850375706</v>
      </c>
      <c r="I86" s="19">
        <v>0.68583503619128905</v>
      </c>
      <c r="J86" s="2"/>
      <c r="K86" s="2"/>
      <c r="L86" s="1"/>
      <c r="M86" s="1"/>
      <c r="N86" s="2"/>
      <c r="O86" s="51"/>
      <c r="P86" s="51"/>
      <c r="Q86" s="52"/>
      <c r="R86" s="52"/>
    </row>
    <row r="87" spans="1:18" s="56" customFormat="1" ht="19.350000000000001" customHeight="1" x14ac:dyDescent="0.3">
      <c r="A87" s="13" t="s">
        <v>67</v>
      </c>
      <c r="B87" s="7">
        <v>2358.3914512490373</v>
      </c>
      <c r="C87" s="8">
        <v>9.3842047544462348E-2</v>
      </c>
      <c r="D87" s="7">
        <v>-4441.3505592715192</v>
      </c>
      <c r="E87" s="8">
        <v>-0.13909106662136617</v>
      </c>
      <c r="F87" s="7">
        <v>-13160.377283737242</v>
      </c>
      <c r="G87" s="8">
        <v>-0.32374637556169672</v>
      </c>
      <c r="H87" s="7">
        <v>-9684.1080848132151</v>
      </c>
      <c r="I87" s="8">
        <v>-0.26050756208624204</v>
      </c>
      <c r="J87" s="2"/>
      <c r="K87" s="2"/>
      <c r="L87" s="1"/>
      <c r="M87" s="1"/>
      <c r="N87" s="2"/>
      <c r="O87" s="51"/>
      <c r="P87" s="51"/>
      <c r="Q87" s="52"/>
      <c r="R87" s="52"/>
    </row>
    <row r="88" spans="1:18" s="56" customFormat="1" ht="19.350000000000001" customHeight="1" x14ac:dyDescent="0.3">
      <c r="A88" s="38" t="s">
        <v>68</v>
      </c>
      <c r="B88" s="23">
        <v>975.45675662204303</v>
      </c>
      <c r="C88" s="19">
        <v>3.8814107507052123E-2</v>
      </c>
      <c r="D88" s="23">
        <v>458.35110283781671</v>
      </c>
      <c r="E88" s="19">
        <v>1.4354314736022158E-2</v>
      </c>
      <c r="F88" s="23">
        <v>-668.78594087889633</v>
      </c>
      <c r="G88" s="19">
        <v>-1.6452189760070166E-2</v>
      </c>
      <c r="H88" s="23">
        <v>1857.9947243203424</v>
      </c>
      <c r="I88" s="19">
        <v>4.9981027861599657E-2</v>
      </c>
      <c r="J88" s="2"/>
      <c r="K88" s="2"/>
      <c r="L88" s="1"/>
      <c r="M88" s="1"/>
      <c r="N88" s="2"/>
      <c r="O88" s="51"/>
      <c r="P88" s="51"/>
      <c r="Q88" s="52"/>
      <c r="R88" s="52"/>
    </row>
    <row r="89" spans="1:18" s="56" customFormat="1" ht="19.350000000000001" customHeight="1" x14ac:dyDescent="0.3">
      <c r="A89" s="9" t="s">
        <v>90</v>
      </c>
      <c r="B89" s="10">
        <v>3411.4924937730143</v>
      </c>
      <c r="C89" s="6">
        <v>0.13574567556572181</v>
      </c>
      <c r="D89" s="10">
        <v>251.76525892710379</v>
      </c>
      <c r="E89" s="6">
        <v>7.8846058051583023E-3</v>
      </c>
      <c r="F89" s="10">
        <v>-2751.7411324276768</v>
      </c>
      <c r="G89" s="6">
        <v>-6.7693060685150352E-2</v>
      </c>
      <c r="H89" s="10">
        <v>-2420.4809611865753</v>
      </c>
      <c r="I89" s="6">
        <v>-6.5112201222095364E-2</v>
      </c>
      <c r="J89" s="2"/>
      <c r="K89" s="2"/>
      <c r="L89" s="1"/>
      <c r="M89" s="1"/>
      <c r="N89" s="2"/>
      <c r="O89" s="51"/>
      <c r="P89" s="51"/>
      <c r="Q89" s="52"/>
      <c r="R89" s="52"/>
    </row>
    <row r="90" spans="1:18" s="56" customFormat="1" ht="19.350000000000001" customHeight="1" x14ac:dyDescent="0.3">
      <c r="A90" s="38" t="s">
        <v>69</v>
      </c>
      <c r="B90" s="23">
        <v>-578.7192510834476</v>
      </c>
      <c r="C90" s="19">
        <v>-2.3027644306591318E-2</v>
      </c>
      <c r="D90" s="23">
        <v>897.81475555762438</v>
      </c>
      <c r="E90" s="19">
        <v>2.8117125705878508E-2</v>
      </c>
      <c r="F90" s="23">
        <v>-1295.8040093984091</v>
      </c>
      <c r="G90" s="19">
        <v>-3.1876886386794992E-2</v>
      </c>
      <c r="H90" s="23">
        <v>-1457.6080608003977</v>
      </c>
      <c r="I90" s="19">
        <v>-3.9210417631732823E-2</v>
      </c>
      <c r="J90" s="2"/>
      <c r="K90" s="2"/>
      <c r="L90" s="1"/>
      <c r="M90" s="1"/>
      <c r="N90" s="2"/>
      <c r="O90" s="51"/>
      <c r="P90" s="51"/>
      <c r="Q90" s="52"/>
      <c r="R90" s="52"/>
    </row>
    <row r="91" spans="1:18" s="56" customFormat="1" ht="19.350000000000001" customHeight="1" x14ac:dyDescent="0.3">
      <c r="A91" s="9" t="s">
        <v>70</v>
      </c>
      <c r="B91" s="10">
        <v>-500.07803774933376</v>
      </c>
      <c r="C91" s="6">
        <v>-1.9898455351659499E-2</v>
      </c>
      <c r="D91" s="10">
        <v>-1241.2036125620152</v>
      </c>
      <c r="E91" s="6">
        <v>-3.8871134368159511E-2</v>
      </c>
      <c r="F91" s="10">
        <v>-2419.279935665083</v>
      </c>
      <c r="G91" s="6">
        <v>-5.9514487598207023E-2</v>
      </c>
      <c r="H91" s="10">
        <v>-1881.8624635708354</v>
      </c>
      <c r="I91" s="6">
        <v>-5.0623082505166339E-2</v>
      </c>
      <c r="J91" s="2"/>
      <c r="K91" s="2"/>
      <c r="L91" s="1"/>
      <c r="M91" s="1"/>
      <c r="N91" s="2"/>
      <c r="O91" s="51"/>
      <c r="P91" s="51"/>
      <c r="Q91" s="52"/>
      <c r="R91" s="52"/>
    </row>
    <row r="92" spans="1:18" s="56" customFormat="1" x14ac:dyDescent="0.3">
      <c r="A92" s="38" t="s">
        <v>71</v>
      </c>
      <c r="B92" s="23">
        <v>-949.76051031323823</v>
      </c>
      <c r="C92" s="19">
        <v>-3.7791635870060736E-2</v>
      </c>
      <c r="D92" s="23">
        <v>-4808.078064032049</v>
      </c>
      <c r="E92" s="19">
        <v>-0.15057597850026563</v>
      </c>
      <c r="F92" s="23">
        <v>-6024.7662653671759</v>
      </c>
      <c r="G92" s="19">
        <v>-0.14820975113147417</v>
      </c>
      <c r="H92" s="23">
        <v>-5782.1513235757493</v>
      </c>
      <c r="I92" s="19">
        <v>-0.15554288858884718</v>
      </c>
      <c r="J92" s="2"/>
      <c r="K92" s="2"/>
      <c r="L92" s="1"/>
      <c r="M92" s="1"/>
      <c r="N92" s="2"/>
      <c r="O92" s="51"/>
      <c r="P92" s="51"/>
      <c r="Q92" s="52"/>
      <c r="R92" s="52"/>
    </row>
    <row r="93" spans="1:18" s="56" customFormat="1" x14ac:dyDescent="0.3">
      <c r="A93" s="2" t="s">
        <v>72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51"/>
      <c r="P93" s="51"/>
      <c r="Q93" s="52"/>
      <c r="R93" s="52"/>
    </row>
    <row r="94" spans="1:18" x14ac:dyDescent="0.3">
      <c r="A94" s="2" t="s">
        <v>91</v>
      </c>
    </row>
  </sheetData>
  <mergeCells count="35">
    <mergeCell ref="M4:M5"/>
    <mergeCell ref="N4:N5"/>
    <mergeCell ref="A6:N6"/>
    <mergeCell ref="A39:N39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G61:H61"/>
    <mergeCell ref="I4:J4"/>
    <mergeCell ref="K4:L4"/>
    <mergeCell ref="I61:J61"/>
    <mergeCell ref="K61:L61"/>
    <mergeCell ref="M61:M62"/>
    <mergeCell ref="N61:N62"/>
    <mergeCell ref="A78:A79"/>
    <mergeCell ref="B78:C78"/>
    <mergeCell ref="D78:E78"/>
    <mergeCell ref="F78:G78"/>
    <mergeCell ref="H78:I78"/>
    <mergeCell ref="A60:A62"/>
    <mergeCell ref="B60:F60"/>
    <mergeCell ref="G60:L60"/>
    <mergeCell ref="M60:N60"/>
    <mergeCell ref="B61:B62"/>
    <mergeCell ref="C61:C62"/>
    <mergeCell ref="D61:D62"/>
    <mergeCell ref="E61:E62"/>
    <mergeCell ref="F61:F62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117D-C28F-470F-8E17-57ED961DB8C8}">
  <sheetPr>
    <tabColor theme="3"/>
    <pageSetUpPr fitToPage="1"/>
  </sheetPr>
  <dimension ref="A1:J46"/>
  <sheetViews>
    <sheetView showGridLines="0" tabSelected="1" zoomScaleNormal="100" zoomScaleSheetLayoutView="85" workbookViewId="0">
      <selection activeCell="I22" sqref="I22"/>
    </sheetView>
  </sheetViews>
  <sheetFormatPr baseColWidth="10" defaultColWidth="11.42578125" defaultRowHeight="15" customHeight="1" x14ac:dyDescent="0.3"/>
  <cols>
    <col min="1" max="1" width="65.42578125" style="2" customWidth="1"/>
    <col min="2" max="3" width="15.7109375" style="2" customWidth="1"/>
    <col min="4" max="7" width="15.5703125" style="2" customWidth="1"/>
    <col min="8" max="8" width="11.42578125" style="1"/>
    <col min="9" max="9" width="40.5703125" style="2" customWidth="1"/>
    <col min="10" max="10" width="11.42578125" style="2"/>
  </cols>
  <sheetData>
    <row r="1" spans="1:10" ht="15" customHeight="1" x14ac:dyDescent="0.3">
      <c r="A1" s="96" t="s">
        <v>99</v>
      </c>
      <c r="B1" s="97"/>
      <c r="C1" s="97"/>
      <c r="D1" s="97"/>
      <c r="E1" s="97"/>
      <c r="F1" s="97"/>
      <c r="G1" s="97"/>
    </row>
    <row r="2" spans="1:10" ht="7.15" customHeight="1" x14ac:dyDescent="0.3">
      <c r="A2" s="97"/>
      <c r="B2" s="97"/>
      <c r="C2" s="97"/>
      <c r="D2" s="97"/>
      <c r="E2" s="97"/>
      <c r="F2" s="97"/>
      <c r="G2" s="97"/>
    </row>
    <row r="3" spans="1:10" ht="22.9" customHeight="1" x14ac:dyDescent="0.3">
      <c r="A3" s="98" t="s">
        <v>100</v>
      </c>
      <c r="B3" s="99">
        <v>45199</v>
      </c>
      <c r="C3" s="99" t="s">
        <v>101</v>
      </c>
      <c r="D3" s="99">
        <v>45169</v>
      </c>
      <c r="E3" s="99">
        <v>45138</v>
      </c>
      <c r="F3" s="99">
        <v>44926</v>
      </c>
      <c r="G3" s="99">
        <v>44834</v>
      </c>
      <c r="H3" s="100"/>
      <c r="I3" s="100"/>
      <c r="J3" s="100"/>
    </row>
    <row r="4" spans="1:10" ht="16.899999999999999" customHeight="1" x14ac:dyDescent="0.3">
      <c r="A4" s="101" t="s">
        <v>102</v>
      </c>
      <c r="B4" s="1"/>
      <c r="C4" s="1"/>
      <c r="D4" s="1"/>
      <c r="E4" s="1"/>
      <c r="F4" s="1"/>
      <c r="G4" s="1"/>
      <c r="H4" s="100"/>
      <c r="I4" s="100"/>
      <c r="J4" s="100"/>
    </row>
    <row r="5" spans="1:10" ht="16.899999999999999" customHeight="1" x14ac:dyDescent="0.3">
      <c r="A5" s="38" t="s">
        <v>103</v>
      </c>
      <c r="B5" s="102">
        <v>111</v>
      </c>
      <c r="C5" s="102">
        <v>202.92516410160209</v>
      </c>
      <c r="D5" s="102">
        <v>102.61290322580645</v>
      </c>
      <c r="E5" s="102">
        <v>91</v>
      </c>
      <c r="F5" s="102">
        <v>70</v>
      </c>
      <c r="G5" s="102">
        <v>67.25</v>
      </c>
      <c r="H5" s="100"/>
      <c r="I5" s="100"/>
      <c r="J5" s="100"/>
    </row>
    <row r="6" spans="1:10" ht="16.899999999999999" customHeight="1" x14ac:dyDescent="0.3">
      <c r="A6" s="9" t="s">
        <v>104</v>
      </c>
      <c r="B6" s="103">
        <v>94.349999999999952</v>
      </c>
      <c r="C6" s="103">
        <v>154.73803144047568</v>
      </c>
      <c r="D6" s="103">
        <v>87.220967741935439</v>
      </c>
      <c r="E6" s="103">
        <v>77.349999999999952</v>
      </c>
      <c r="F6" s="103">
        <v>52.5</v>
      </c>
      <c r="G6" s="103">
        <v>50.4375</v>
      </c>
      <c r="H6" s="100"/>
      <c r="I6" s="100"/>
      <c r="J6" s="100"/>
    </row>
    <row r="7" spans="1:10" ht="16.899999999999999" customHeight="1" x14ac:dyDescent="0.3">
      <c r="A7" s="38" t="s">
        <v>105</v>
      </c>
      <c r="B7" s="102">
        <v>140</v>
      </c>
      <c r="C7" s="102">
        <v>304.43543233965602</v>
      </c>
      <c r="D7" s="102">
        <v>129.93548387096774</v>
      </c>
      <c r="E7" s="102">
        <v>116</v>
      </c>
      <c r="F7" s="102">
        <v>95</v>
      </c>
      <c r="G7" s="102">
        <v>91.5</v>
      </c>
      <c r="H7" s="100"/>
      <c r="I7" s="100"/>
      <c r="J7" s="100"/>
    </row>
    <row r="8" spans="1:10" s="52" customFormat="1" x14ac:dyDescent="0.3">
      <c r="A8" s="104" t="s">
        <v>106</v>
      </c>
      <c r="B8" s="103">
        <v>118</v>
      </c>
      <c r="C8" s="103">
        <v>209.44548939581838</v>
      </c>
      <c r="D8" s="103">
        <v>109.19354838709677</v>
      </c>
      <c r="E8" s="103">
        <v>97</v>
      </c>
      <c r="F8" s="103">
        <v>75</v>
      </c>
      <c r="G8" s="103">
        <v>72.25</v>
      </c>
      <c r="H8" s="105"/>
      <c r="I8" s="105"/>
      <c r="J8" s="105"/>
    </row>
    <row r="9" spans="1:10" ht="16.899999999999999" customHeight="1" x14ac:dyDescent="0.3">
      <c r="A9" s="106" t="s">
        <v>107</v>
      </c>
      <c r="B9" s="107">
        <v>120.5</v>
      </c>
      <c r="C9" s="107">
        <v>157.47645850698467</v>
      </c>
      <c r="D9" s="107">
        <v>114.20967741935483</v>
      </c>
      <c r="E9" s="107">
        <v>105.5</v>
      </c>
      <c r="F9" s="107">
        <v>83.5</v>
      </c>
      <c r="G9" s="107">
        <v>79.75</v>
      </c>
      <c r="H9" s="100"/>
      <c r="I9" s="100"/>
      <c r="J9" s="100"/>
    </row>
    <row r="10" spans="1:10" ht="22.9" customHeight="1" x14ac:dyDescent="0.3">
      <c r="A10" s="99" t="s">
        <v>108</v>
      </c>
      <c r="B10" s="99">
        <v>45199</v>
      </c>
      <c r="C10" s="99" t="s">
        <v>101</v>
      </c>
      <c r="D10" s="99">
        <v>45169</v>
      </c>
      <c r="E10" s="99">
        <v>45138</v>
      </c>
      <c r="F10" s="99">
        <v>44926</v>
      </c>
      <c r="G10" s="99">
        <v>44834</v>
      </c>
      <c r="H10" s="100"/>
      <c r="I10" s="100"/>
      <c r="J10" s="100"/>
    </row>
    <row r="11" spans="1:10" ht="16.899999999999999" customHeight="1" x14ac:dyDescent="0.3">
      <c r="A11" s="37" t="s">
        <v>109</v>
      </c>
      <c r="B11" s="102">
        <v>90.466930993185159</v>
      </c>
      <c r="C11" s="102">
        <v>146.83502851335925</v>
      </c>
      <c r="D11" s="102">
        <v>87.772408762971864</v>
      </c>
      <c r="E11" s="102">
        <v>82.714756295931608</v>
      </c>
      <c r="F11" s="102">
        <v>66.628828799475642</v>
      </c>
      <c r="G11" s="102">
        <v>65.215978061720435</v>
      </c>
      <c r="H11" s="108"/>
    </row>
    <row r="12" spans="1:10" ht="16.899999999999999" customHeight="1" x14ac:dyDescent="0.3">
      <c r="A12" s="109" t="s">
        <v>110</v>
      </c>
      <c r="B12" s="10">
        <v>26958</v>
      </c>
      <c r="C12" s="10"/>
      <c r="D12" s="10">
        <v>13053.613636363636</v>
      </c>
      <c r="E12" s="10">
        <v>14267.714285714286</v>
      </c>
      <c r="F12" s="10">
        <v>7499.8500000000931</v>
      </c>
      <c r="G12" s="10">
        <v>6392.8095238094684</v>
      </c>
      <c r="H12" s="108"/>
    </row>
    <row r="13" spans="1:10" ht="16.899999999999999" customHeight="1" x14ac:dyDescent="0.3">
      <c r="A13" s="37" t="s">
        <v>111</v>
      </c>
      <c r="B13" s="110"/>
      <c r="C13" s="110"/>
      <c r="D13" s="110"/>
      <c r="E13" s="110"/>
      <c r="F13" s="110"/>
      <c r="G13" s="110"/>
      <c r="H13" s="108"/>
    </row>
    <row r="14" spans="1:10" ht="16.899999999999999" customHeight="1" x14ac:dyDescent="0.3">
      <c r="A14" s="109" t="s">
        <v>112</v>
      </c>
      <c r="B14" s="111">
        <v>105.68016476022925</v>
      </c>
      <c r="C14" s="111">
        <v>187.27641666790632</v>
      </c>
      <c r="D14" s="111">
        <v>97.573787319604023</v>
      </c>
      <c r="E14" s="111">
        <v>85.432979663810841</v>
      </c>
      <c r="F14" s="111">
        <v>67.375065024747997</v>
      </c>
      <c r="G14" s="111">
        <v>63.847485041604642</v>
      </c>
      <c r="H14" s="108"/>
    </row>
    <row r="15" spans="1:10" ht="16.899999999999999" customHeight="1" x14ac:dyDescent="0.3">
      <c r="A15" s="112" t="s">
        <v>113</v>
      </c>
      <c r="B15" s="23">
        <v>20649.68976190476</v>
      </c>
      <c r="C15" s="23"/>
      <c r="D15" s="23">
        <v>20813.342000000001</v>
      </c>
      <c r="E15" s="23">
        <v>18007.150047619049</v>
      </c>
      <c r="F15" s="23">
        <v>22471.052100000001</v>
      </c>
      <c r="G15" s="23">
        <v>24288.95619047619</v>
      </c>
      <c r="H15" s="108"/>
    </row>
    <row r="16" spans="1:10" ht="22.9" customHeight="1" x14ac:dyDescent="0.3">
      <c r="A16" s="99" t="s">
        <v>114</v>
      </c>
      <c r="B16" s="99">
        <v>45199</v>
      </c>
      <c r="C16" s="99" t="s">
        <v>101</v>
      </c>
      <c r="D16" s="99">
        <v>45169</v>
      </c>
      <c r="E16" s="99">
        <v>45138</v>
      </c>
      <c r="F16" s="99">
        <v>44926</v>
      </c>
      <c r="G16" s="99">
        <v>44834</v>
      </c>
      <c r="H16" s="108"/>
    </row>
    <row r="17" spans="1:8" ht="16.899999999999999" customHeight="1" x14ac:dyDescent="0.3">
      <c r="A17" s="13" t="s">
        <v>115</v>
      </c>
      <c r="B17" s="100"/>
      <c r="C17" s="100"/>
      <c r="D17" s="100"/>
      <c r="E17" s="100"/>
      <c r="F17" s="100"/>
      <c r="G17" s="100"/>
      <c r="H17" s="108"/>
    </row>
    <row r="18" spans="1:8" ht="16.899999999999999" customHeight="1" x14ac:dyDescent="0.3">
      <c r="A18" s="22" t="s">
        <v>116</v>
      </c>
      <c r="B18" s="102">
        <v>93.17</v>
      </c>
      <c r="C18" s="102">
        <v>145.40721603462075</v>
      </c>
      <c r="D18" s="102">
        <v>86.111999999999995</v>
      </c>
      <c r="E18" s="102">
        <v>77.856999999999999</v>
      </c>
      <c r="F18" s="102">
        <v>57.460999999999999</v>
      </c>
      <c r="G18" s="102">
        <v>52.850999999999999</v>
      </c>
      <c r="H18" s="108"/>
    </row>
    <row r="19" spans="1:8" ht="16.899999999999999" customHeight="1" x14ac:dyDescent="0.3">
      <c r="A19" s="13" t="s">
        <v>117</v>
      </c>
      <c r="B19" s="108"/>
      <c r="C19" s="108"/>
      <c r="D19" s="108"/>
      <c r="E19" s="108"/>
      <c r="F19" s="108"/>
      <c r="G19" s="108"/>
    </row>
    <row r="20" spans="1:8" ht="16.899999999999999" customHeight="1" x14ac:dyDescent="0.3">
      <c r="A20" s="22" t="s">
        <v>118</v>
      </c>
      <c r="B20" s="102">
        <v>117.532</v>
      </c>
      <c r="C20" s="102">
        <v>207.08706682855734</v>
      </c>
      <c r="D20" s="102">
        <v>107.054</v>
      </c>
      <c r="E20" s="102">
        <v>96.661000000000001</v>
      </c>
      <c r="F20" s="102">
        <v>74.667000000000002</v>
      </c>
      <c r="G20" s="102">
        <v>71.977999999999994</v>
      </c>
    </row>
    <row r="21" spans="1:8" ht="16.899999999999999" customHeight="1" x14ac:dyDescent="0.3">
      <c r="A21" s="11" t="s">
        <v>119</v>
      </c>
      <c r="B21" s="111">
        <v>109.91538055312313</v>
      </c>
      <c r="C21" s="111">
        <v>186.42471430538089</v>
      </c>
      <c r="D21" s="111">
        <v>102.02227221403353</v>
      </c>
      <c r="E21" s="111">
        <v>89.483288310480333</v>
      </c>
      <c r="F21" s="111">
        <v>65.910514744203653</v>
      </c>
      <c r="G21" s="111">
        <v>63.655930366029231</v>
      </c>
    </row>
    <row r="22" spans="1:8" ht="16.899999999999999" customHeight="1" x14ac:dyDescent="0.3">
      <c r="A22" s="22" t="s">
        <v>120</v>
      </c>
      <c r="B22" s="102">
        <v>110.90005577784889</v>
      </c>
      <c r="C22" s="102">
        <v>189.02213108907725</v>
      </c>
      <c r="D22" s="102">
        <v>102.71726607664934</v>
      </c>
      <c r="E22" s="102">
        <v>90.035051690425618</v>
      </c>
      <c r="F22" s="102">
        <v>66.477065029668992</v>
      </c>
      <c r="G22" s="102">
        <v>64.303221223085842</v>
      </c>
    </row>
    <row r="23" spans="1:8" ht="16.899999999999999" customHeight="1" x14ac:dyDescent="0.3">
      <c r="A23" s="11" t="s">
        <v>121</v>
      </c>
      <c r="B23" s="111">
        <v>112.42851019581884</v>
      </c>
      <c r="C23" s="111">
        <v>193.09680157162384</v>
      </c>
      <c r="D23" s="111">
        <v>103.72122169911722</v>
      </c>
      <c r="E23" s="111">
        <v>92.163563312202186</v>
      </c>
      <c r="F23" s="111">
        <v>68.582133371391976</v>
      </c>
      <c r="G23" s="111">
        <v>65.972635562656947</v>
      </c>
    </row>
    <row r="24" spans="1:8" ht="16.899999999999999" customHeight="1" x14ac:dyDescent="0.3">
      <c r="A24" s="22" t="s">
        <v>122</v>
      </c>
      <c r="B24" s="102">
        <v>113.84285614941155</v>
      </c>
      <c r="C24" s="102">
        <v>196.91417142865805</v>
      </c>
      <c r="D24" s="102">
        <v>104.58862472216509</v>
      </c>
      <c r="E24" s="102">
        <v>92.823694123696527</v>
      </c>
      <c r="F24" s="102">
        <v>69.445527915375735</v>
      </c>
      <c r="G24" s="102">
        <v>66.83981289486637</v>
      </c>
    </row>
    <row r="25" spans="1:8" ht="16.899999999999999" customHeight="1" x14ac:dyDescent="0.3">
      <c r="A25" s="13" t="s">
        <v>123</v>
      </c>
      <c r="B25" s="111">
        <v>108.92999999999998</v>
      </c>
      <c r="C25" s="111">
        <v>183.84690000633904</v>
      </c>
      <c r="D25" s="111">
        <v>101.19387096774189</v>
      </c>
      <c r="E25" s="111">
        <v>91.800000000000026</v>
      </c>
      <c r="F25" s="111">
        <v>71</v>
      </c>
      <c r="G25" s="111">
        <v>68.25</v>
      </c>
    </row>
    <row r="26" spans="1:8" ht="22.9" customHeight="1" x14ac:dyDescent="0.3">
      <c r="A26" s="99" t="s">
        <v>124</v>
      </c>
      <c r="B26" s="99">
        <v>45199</v>
      </c>
      <c r="C26" s="99" t="s">
        <v>101</v>
      </c>
      <c r="D26" s="99">
        <v>45169</v>
      </c>
      <c r="E26" s="99">
        <v>45138</v>
      </c>
      <c r="F26" s="99">
        <v>44926</v>
      </c>
      <c r="G26" s="99">
        <v>44834</v>
      </c>
    </row>
    <row r="27" spans="1:8" ht="16.899999999999999" customHeight="1" x14ac:dyDescent="0.3">
      <c r="A27" s="37" t="s">
        <v>125</v>
      </c>
      <c r="B27" s="113"/>
      <c r="C27" s="113"/>
      <c r="D27" s="113"/>
      <c r="E27" s="113"/>
      <c r="F27" s="113"/>
      <c r="G27" s="113"/>
    </row>
    <row r="28" spans="1:8" ht="16.899999999999999" customHeight="1" x14ac:dyDescent="0.3">
      <c r="A28" s="9" t="s">
        <v>126</v>
      </c>
      <c r="B28" s="111">
        <v>117.027</v>
      </c>
      <c r="C28" s="111">
        <v>221.68349114296566</v>
      </c>
      <c r="D28" s="111">
        <v>104.69499999999999</v>
      </c>
      <c r="E28" s="111">
        <v>97.338999999999999</v>
      </c>
      <c r="F28" s="111">
        <v>75.644000000000005</v>
      </c>
      <c r="G28" s="111">
        <v>68.495000000000005</v>
      </c>
      <c r="H28" s="114"/>
    </row>
    <row r="29" spans="1:8" ht="16.899999999999999" customHeight="1" x14ac:dyDescent="0.3">
      <c r="A29" s="38" t="s">
        <v>127</v>
      </c>
      <c r="B29" s="102">
        <v>113.518</v>
      </c>
      <c r="C29" s="102">
        <v>207.4061659996915</v>
      </c>
      <c r="D29" s="102">
        <v>102.06399999999999</v>
      </c>
      <c r="E29" s="102">
        <v>91.701999999999998</v>
      </c>
      <c r="F29" s="102">
        <v>73.274000000000001</v>
      </c>
      <c r="G29" s="102">
        <v>69.628</v>
      </c>
      <c r="H29" s="114"/>
    </row>
    <row r="30" spans="1:8" ht="16.899999999999999" customHeight="1" x14ac:dyDescent="0.3">
      <c r="A30" s="9" t="s">
        <v>128</v>
      </c>
      <c r="B30" s="111">
        <v>104.70099999999999</v>
      </c>
      <c r="C30" s="111">
        <v>173.02356589123315</v>
      </c>
      <c r="D30" s="111">
        <v>92.778999999999996</v>
      </c>
      <c r="E30" s="111">
        <v>87.301000000000002</v>
      </c>
      <c r="F30" s="111">
        <v>61.639000000000003</v>
      </c>
      <c r="G30" s="111">
        <v>59.014000000000003</v>
      </c>
    </row>
    <row r="31" spans="1:8" ht="16.899999999999999" customHeight="1" x14ac:dyDescent="0.3">
      <c r="A31" s="38" t="s">
        <v>5</v>
      </c>
      <c r="B31" s="102">
        <v>90.427000000000007</v>
      </c>
      <c r="C31" s="102">
        <v>139.22710835165861</v>
      </c>
      <c r="D31" s="102">
        <v>78.572000000000003</v>
      </c>
      <c r="E31" s="102">
        <v>75.930999999999997</v>
      </c>
      <c r="F31" s="102">
        <v>62.707000000000001</v>
      </c>
      <c r="G31" s="102">
        <v>49.095999999999997</v>
      </c>
    </row>
    <row r="32" spans="1:8" ht="16.899999999999999" customHeight="1" x14ac:dyDescent="0.3">
      <c r="A32" s="9" t="s">
        <v>6</v>
      </c>
      <c r="B32" s="111">
        <v>78.825999999999993</v>
      </c>
      <c r="C32" s="111">
        <v>114.63674914551198</v>
      </c>
      <c r="D32" s="111">
        <v>69.738</v>
      </c>
      <c r="E32" s="111">
        <v>67.548000000000002</v>
      </c>
      <c r="F32" s="111">
        <v>51.517000000000003</v>
      </c>
      <c r="G32" s="111">
        <v>50.860999999999997</v>
      </c>
    </row>
    <row r="33" spans="1:9" ht="16.899999999999999" customHeight="1" x14ac:dyDescent="0.3">
      <c r="A33" s="38" t="s">
        <v>7</v>
      </c>
      <c r="B33" s="102">
        <v>97.61</v>
      </c>
      <c r="C33" s="102">
        <v>155.72201576062179</v>
      </c>
      <c r="D33" s="102">
        <v>108.961</v>
      </c>
      <c r="E33" s="102">
        <v>103.134</v>
      </c>
      <c r="F33" s="102">
        <v>81.260999999999996</v>
      </c>
      <c r="G33" s="102">
        <v>78.335999999999999</v>
      </c>
      <c r="H33" s="10"/>
      <c r="I33" s="115"/>
    </row>
    <row r="34" spans="1:9" ht="16.899999999999999" customHeight="1" x14ac:dyDescent="0.3">
      <c r="A34" s="9" t="s">
        <v>36</v>
      </c>
      <c r="B34" s="111">
        <v>91.06</v>
      </c>
      <c r="C34" s="111">
        <v>140.64047106009676</v>
      </c>
      <c r="D34" s="111">
        <v>88.67</v>
      </c>
      <c r="E34" s="111">
        <v>84.21</v>
      </c>
      <c r="F34" s="111">
        <v>77.099999999999994</v>
      </c>
      <c r="G34" s="111">
        <v>59.53</v>
      </c>
      <c r="H34" s="10"/>
    </row>
    <row r="35" spans="1:9" ht="22.9" customHeight="1" x14ac:dyDescent="0.3">
      <c r="A35" s="99" t="s">
        <v>129</v>
      </c>
      <c r="B35" s="99">
        <v>45199</v>
      </c>
      <c r="C35" s="99" t="s">
        <v>101</v>
      </c>
      <c r="D35" s="99">
        <v>45169</v>
      </c>
      <c r="E35" s="99">
        <v>45138</v>
      </c>
      <c r="F35" s="99">
        <v>44926</v>
      </c>
      <c r="G35" s="99">
        <v>44834</v>
      </c>
      <c r="H35" s="10"/>
    </row>
    <row r="36" spans="1:9" ht="16.899999999999999" customHeight="1" x14ac:dyDescent="0.3">
      <c r="A36" s="37" t="s">
        <v>130</v>
      </c>
      <c r="B36" s="102">
        <v>0.32563769709493079</v>
      </c>
      <c r="C36" s="102">
        <v>0.32612476024853621</v>
      </c>
      <c r="D36" s="102">
        <v>0.32320680825983467</v>
      </c>
      <c r="E36" s="102">
        <v>0.32815820366830589</v>
      </c>
      <c r="F36" s="102">
        <v>0.32186478560801496</v>
      </c>
      <c r="G36" s="102">
        <v>0.33723848481573038</v>
      </c>
    </row>
    <row r="37" spans="1:9" ht="16.899999999999999" customHeight="1" x14ac:dyDescent="0.3">
      <c r="A37" s="13" t="s">
        <v>131</v>
      </c>
      <c r="B37" s="111">
        <v>6.9409999999999998</v>
      </c>
      <c r="C37" s="111">
        <v>7.1664192335752164</v>
      </c>
      <c r="D37" s="111">
        <v>4.7519999999999998</v>
      </c>
      <c r="E37" s="111">
        <v>4.7859999999999996</v>
      </c>
      <c r="F37" s="111">
        <v>5.4429999999999996</v>
      </c>
      <c r="G37" s="111">
        <v>4.9569999999999999</v>
      </c>
    </row>
    <row r="38" spans="1:9" ht="21" customHeight="1" x14ac:dyDescent="0.3">
      <c r="A38" s="99" t="s">
        <v>132</v>
      </c>
      <c r="B38" s="99">
        <v>45199</v>
      </c>
      <c r="C38" s="99" t="s">
        <v>133</v>
      </c>
      <c r="D38" s="99">
        <v>45169</v>
      </c>
      <c r="E38" s="99">
        <v>45138</v>
      </c>
      <c r="F38" s="99">
        <v>44926</v>
      </c>
      <c r="G38" s="99">
        <v>44834</v>
      </c>
    </row>
    <row r="39" spans="1:9" ht="16.899999999999999" customHeight="1" x14ac:dyDescent="0.3">
      <c r="A39" s="37" t="s">
        <v>134</v>
      </c>
      <c r="B39" s="110"/>
      <c r="C39" s="110"/>
      <c r="D39" s="110"/>
      <c r="E39" s="110"/>
      <c r="F39" s="110"/>
      <c r="G39" s="110"/>
    </row>
    <row r="40" spans="1:9" ht="16.899999999999999" customHeight="1" x14ac:dyDescent="0.3">
      <c r="A40" s="9" t="s">
        <v>135</v>
      </c>
      <c r="B40" s="111">
        <v>349.99833333333316</v>
      </c>
      <c r="C40" s="111">
        <v>8.8241372938806961</v>
      </c>
      <c r="D40" s="111">
        <v>321.61829354838721</v>
      </c>
      <c r="E40" s="111">
        <v>266.04704516129033</v>
      </c>
      <c r="F40" s="111">
        <v>172.45186774193553</v>
      </c>
      <c r="G40" s="111">
        <v>143.12683000000001</v>
      </c>
    </row>
    <row r="41" spans="1:9" ht="13.9" customHeight="1" x14ac:dyDescent="0.3">
      <c r="A41" s="38" t="s">
        <v>136</v>
      </c>
      <c r="B41" s="102">
        <v>357.24820000000005</v>
      </c>
      <c r="C41" s="102">
        <v>8.8741006087385443</v>
      </c>
      <c r="D41" s="102">
        <v>328.12964516129034</v>
      </c>
      <c r="E41" s="102">
        <v>272.02577419354844</v>
      </c>
      <c r="F41" s="102">
        <v>175.20414516129031</v>
      </c>
      <c r="G41" s="102">
        <v>145.69130000000001</v>
      </c>
    </row>
    <row r="42" spans="1:9" ht="16.899999999999999" customHeight="1" x14ac:dyDescent="0.3">
      <c r="A42" s="13" t="s">
        <v>137</v>
      </c>
      <c r="B42" s="111">
        <v>70.854195533333311</v>
      </c>
      <c r="C42" s="111">
        <v>8.0343027126257738</v>
      </c>
      <c r="D42" s="111">
        <v>65.584905677419357</v>
      </c>
      <c r="E42" s="111">
        <v>55.478682903225796</v>
      </c>
      <c r="F42" s="111">
        <v>32.918367870967735</v>
      </c>
      <c r="G42" s="111">
        <v>27.330050400000001</v>
      </c>
    </row>
    <row r="43" spans="1:9" ht="13.9" customHeight="1" x14ac:dyDescent="0.3">
      <c r="A43" s="37" t="s">
        <v>138</v>
      </c>
      <c r="B43" s="102">
        <v>373.71914033333343</v>
      </c>
      <c r="C43" s="102">
        <v>6.5755956323300335</v>
      </c>
      <c r="D43" s="102">
        <v>350.66108532258073</v>
      </c>
      <c r="E43" s="102">
        <v>294.15684661290328</v>
      </c>
      <c r="F43" s="102">
        <v>182.57794312903229</v>
      </c>
      <c r="G43" s="102">
        <v>141.71358096666668</v>
      </c>
    </row>
    <row r="44" spans="1:9" ht="16.899999999999999" customHeight="1" x14ac:dyDescent="0.3">
      <c r="A44" s="109" t="s">
        <v>139</v>
      </c>
      <c r="B44" s="111">
        <v>2312.0230858405598</v>
      </c>
      <c r="C44" s="111">
        <v>7.6751961591126516</v>
      </c>
      <c r="D44" s="111">
        <v>2147.2197574862657</v>
      </c>
      <c r="E44" s="111">
        <v>1801.992010943133</v>
      </c>
      <c r="F44" s="111">
        <v>1116.2839080574925</v>
      </c>
      <c r="G44" s="111">
        <v>911.76962333840959</v>
      </c>
    </row>
    <row r="45" spans="1:9" ht="16.149999999999999" customHeight="1" x14ac:dyDescent="0.3">
      <c r="A45" s="112" t="s">
        <v>140</v>
      </c>
      <c r="B45" s="102">
        <v>101.82748441908184</v>
      </c>
      <c r="C45" s="102">
        <v>-3.655233551024728</v>
      </c>
      <c r="D45" s="102">
        <v>105.69072734533043</v>
      </c>
      <c r="E45" s="102">
        <v>96.671378512613785</v>
      </c>
      <c r="F45" s="102">
        <v>93.21100690899523</v>
      </c>
      <c r="G45" s="102">
        <v>89.211241006784405</v>
      </c>
    </row>
    <row r="46" spans="1:9" ht="27.75" customHeight="1" x14ac:dyDescent="0.3">
      <c r="A46" s="116" t="s">
        <v>141</v>
      </c>
      <c r="B46" s="116"/>
      <c r="C46" s="116"/>
      <c r="D46" s="116"/>
      <c r="E46" s="116"/>
      <c r="F46" s="116"/>
      <c r="G46" s="116"/>
    </row>
  </sheetData>
  <mergeCells count="1">
    <mergeCell ref="A46:G4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8B5A-D8B2-4A21-A362-C548F5F229AA}">
  <sheetPr>
    <tabColor theme="3"/>
  </sheetPr>
  <dimension ref="A1:J21"/>
  <sheetViews>
    <sheetView showGridLines="0" zoomScaleNormal="100" zoomScaleSheetLayoutView="100" workbookViewId="0">
      <selection activeCell="G18" sqref="G18"/>
    </sheetView>
  </sheetViews>
  <sheetFormatPr baseColWidth="10" defaultColWidth="11.42578125" defaultRowHeight="15" x14ac:dyDescent="0.3"/>
  <cols>
    <col min="1" max="1" width="2.140625" style="120" customWidth="1"/>
    <col min="2" max="2" width="46.85546875" style="120" customWidth="1"/>
    <col min="3" max="3" width="14.42578125" style="120" customWidth="1"/>
    <col min="4" max="4" width="13.140625" style="120" customWidth="1"/>
    <col min="5" max="5" width="16" style="148" customWidth="1"/>
    <col min="6" max="6" width="2" style="120" customWidth="1"/>
    <col min="7" max="16384" width="11.42578125" style="120"/>
  </cols>
  <sheetData>
    <row r="1" spans="1:10" x14ac:dyDescent="0.3">
      <c r="A1" s="117"/>
      <c r="B1" s="118"/>
      <c r="C1" s="118"/>
      <c r="D1" s="118"/>
      <c r="E1" s="119"/>
      <c r="F1" s="117"/>
      <c r="H1" s="121"/>
      <c r="I1" s="121"/>
      <c r="J1" s="121"/>
    </row>
    <row r="2" spans="1:10" x14ac:dyDescent="0.3">
      <c r="A2" s="117"/>
      <c r="B2" s="122"/>
      <c r="C2" s="122"/>
      <c r="D2" s="122"/>
      <c r="E2" s="123"/>
      <c r="F2" s="117"/>
      <c r="H2" s="121"/>
      <c r="I2" s="121"/>
      <c r="J2" s="121"/>
    </row>
    <row r="3" spans="1:10" ht="9" customHeight="1" x14ac:dyDescent="0.3">
      <c r="A3" s="117"/>
      <c r="B3" s="118"/>
      <c r="C3" s="118"/>
      <c r="D3" s="118"/>
      <c r="E3" s="119"/>
      <c r="F3" s="117"/>
      <c r="H3" s="121"/>
      <c r="I3" s="121"/>
      <c r="J3" s="121"/>
    </row>
    <row r="4" spans="1:10" ht="18.95" customHeight="1" x14ac:dyDescent="0.3">
      <c r="A4" s="117"/>
      <c r="B4" s="124" t="s">
        <v>142</v>
      </c>
      <c r="C4" s="125">
        <f>EOMONTH(D4,0)+1</f>
        <v>45170</v>
      </c>
      <c r="D4" s="125">
        <f>EOMONTH(E4,0)+1</f>
        <v>45139</v>
      </c>
      <c r="E4" s="125">
        <v>45108</v>
      </c>
      <c r="F4" s="117"/>
      <c r="H4" s="121"/>
      <c r="I4" s="121"/>
      <c r="J4" s="121"/>
    </row>
    <row r="5" spans="1:10" ht="0.95" customHeight="1" x14ac:dyDescent="0.3">
      <c r="A5" s="117"/>
      <c r="B5" s="126"/>
      <c r="C5" s="127"/>
      <c r="D5" s="127"/>
      <c r="E5" s="128"/>
      <c r="F5" s="117"/>
      <c r="H5" s="121"/>
      <c r="I5" s="121"/>
      <c r="J5" s="121"/>
    </row>
    <row r="6" spans="1:10" ht="17.100000000000001" customHeight="1" x14ac:dyDescent="0.3">
      <c r="A6" s="117"/>
      <c r="B6" s="129" t="s">
        <v>143</v>
      </c>
      <c r="C6" s="130" t="s">
        <v>144</v>
      </c>
      <c r="D6" s="130"/>
      <c r="E6" s="130"/>
      <c r="F6" s="117"/>
      <c r="H6" s="121"/>
      <c r="I6" s="121"/>
      <c r="J6" s="121"/>
    </row>
    <row r="7" spans="1:10" ht="17.100000000000001" customHeight="1" x14ac:dyDescent="0.3">
      <c r="A7" s="117"/>
      <c r="B7" s="131" t="s">
        <v>145</v>
      </c>
      <c r="C7" s="132">
        <v>16.961532752085706</v>
      </c>
      <c r="D7" s="132">
        <v>17.307374538295324</v>
      </c>
      <c r="E7" s="132">
        <v>17.7492266641562</v>
      </c>
      <c r="F7" s="117"/>
      <c r="H7" s="121"/>
      <c r="I7" s="121"/>
      <c r="J7" s="121"/>
    </row>
    <row r="8" spans="1:10" ht="17.100000000000001" customHeight="1" x14ac:dyDescent="0.3">
      <c r="A8" s="117"/>
      <c r="B8" s="133" t="s">
        <v>146</v>
      </c>
      <c r="C8" s="134">
        <v>3.7665841879031201</v>
      </c>
      <c r="D8" s="134">
        <v>3.9566828770493974</v>
      </c>
      <c r="E8" s="134">
        <v>4.2489269380377745</v>
      </c>
      <c r="F8" s="117"/>
      <c r="H8" s="121"/>
      <c r="I8" s="121"/>
      <c r="J8" s="121"/>
    </row>
    <row r="9" spans="1:10" ht="17.100000000000001" customHeight="1" x14ac:dyDescent="0.3">
      <c r="A9" s="117"/>
      <c r="B9" s="131" t="s">
        <v>147</v>
      </c>
      <c r="C9" s="132">
        <v>31.200971372596044</v>
      </c>
      <c r="D9" s="132">
        <v>31.12760000471766</v>
      </c>
      <c r="E9" s="132">
        <v>31.683500343214028</v>
      </c>
      <c r="F9" s="117"/>
      <c r="H9" s="121"/>
      <c r="I9" s="121"/>
      <c r="J9" s="121"/>
    </row>
    <row r="10" spans="1:10" ht="17.100000000000001" customHeight="1" x14ac:dyDescent="0.3">
      <c r="A10" s="117"/>
      <c r="B10" s="133" t="s">
        <v>148</v>
      </c>
      <c r="C10" s="134">
        <v>3.3505655957940546</v>
      </c>
      <c r="D10" s="134">
        <v>3.5522524112065179</v>
      </c>
      <c r="E10" s="134">
        <v>3.7862815570100303</v>
      </c>
      <c r="F10" s="117"/>
      <c r="H10" s="121"/>
      <c r="I10" s="121"/>
      <c r="J10" s="121"/>
    </row>
    <row r="11" spans="1:10" ht="17.100000000000001" customHeight="1" x14ac:dyDescent="0.3">
      <c r="A11" s="117"/>
      <c r="B11" s="131" t="s">
        <v>149</v>
      </c>
      <c r="C11" s="132">
        <v>16.077623174960475</v>
      </c>
      <c r="D11" s="132">
        <v>15.271568411703797</v>
      </c>
      <c r="E11" s="132">
        <v>16.807417652994527</v>
      </c>
      <c r="F11" s="117"/>
      <c r="H11" s="121"/>
      <c r="I11" s="121"/>
      <c r="J11" s="121"/>
    </row>
    <row r="12" spans="1:10" ht="17.100000000000001" hidden="1" customHeight="1" x14ac:dyDescent="0.3">
      <c r="A12" s="117"/>
      <c r="B12" s="135"/>
      <c r="C12" s="136"/>
      <c r="D12" s="136"/>
      <c r="E12" s="136"/>
      <c r="F12" s="117"/>
      <c r="H12" s="121"/>
      <c r="I12" s="121"/>
      <c r="J12" s="121"/>
    </row>
    <row r="13" spans="1:10" ht="17.100000000000001" customHeight="1" x14ac:dyDescent="0.3">
      <c r="A13" s="117"/>
      <c r="B13" s="137" t="s">
        <v>150</v>
      </c>
      <c r="C13" s="138" t="s">
        <v>151</v>
      </c>
      <c r="D13" s="138"/>
      <c r="E13" s="138"/>
      <c r="F13" s="117"/>
      <c r="H13" s="121"/>
      <c r="I13" s="121"/>
      <c r="J13" s="121"/>
    </row>
    <row r="14" spans="1:10" ht="17.100000000000001" customHeight="1" x14ac:dyDescent="0.3">
      <c r="A14" s="117"/>
      <c r="B14" s="133" t="s">
        <v>152</v>
      </c>
      <c r="C14" s="139">
        <v>24</v>
      </c>
      <c r="D14" s="139">
        <v>24</v>
      </c>
      <c r="E14" s="139">
        <v>24</v>
      </c>
      <c r="F14" s="117"/>
      <c r="H14" s="121"/>
      <c r="I14" s="121"/>
      <c r="J14" s="121"/>
    </row>
    <row r="15" spans="1:10" ht="17.100000000000001" customHeight="1" x14ac:dyDescent="0.3">
      <c r="A15" s="117"/>
      <c r="B15" s="131" t="s">
        <v>153</v>
      </c>
      <c r="C15" s="140">
        <v>54.628682961865692</v>
      </c>
      <c r="D15" s="140">
        <v>55.964741322418185</v>
      </c>
      <c r="E15" s="140">
        <v>56.366658607077177</v>
      </c>
      <c r="F15" s="117"/>
      <c r="H15" s="121"/>
      <c r="I15" s="121"/>
      <c r="J15" s="121"/>
    </row>
    <row r="16" spans="1:10" ht="18.95" customHeight="1" x14ac:dyDescent="0.3">
      <c r="A16" s="117"/>
      <c r="B16" s="133" t="s">
        <v>154</v>
      </c>
      <c r="C16" s="139">
        <f>C15-C14</f>
        <v>30.628682961865692</v>
      </c>
      <c r="D16" s="139">
        <f>D15-D14</f>
        <v>31.964741322418185</v>
      </c>
      <c r="E16" s="139">
        <f>E15-E14</f>
        <v>32.366658607077177</v>
      </c>
      <c r="F16" s="117"/>
      <c r="H16" s="121"/>
      <c r="I16" s="121"/>
      <c r="J16" s="121"/>
    </row>
    <row r="17" spans="1:6" ht="5.0999999999999996" customHeight="1" x14ac:dyDescent="0.3">
      <c r="A17" s="117"/>
      <c r="B17" s="141"/>
      <c r="C17" s="141"/>
      <c r="D17" s="141"/>
      <c r="E17" s="141"/>
      <c r="F17" s="117"/>
    </row>
    <row r="18" spans="1:6" s="146" customFormat="1" x14ac:dyDescent="0.2">
      <c r="A18" s="142"/>
      <c r="B18" s="143" t="s">
        <v>155</v>
      </c>
      <c r="C18" s="144"/>
      <c r="D18" s="144"/>
      <c r="E18" s="145"/>
      <c r="F18" s="142"/>
    </row>
    <row r="19" spans="1:6" s="146" customFormat="1" x14ac:dyDescent="0.2">
      <c r="A19" s="142"/>
      <c r="B19" s="143"/>
      <c r="C19" s="144"/>
      <c r="D19" s="144"/>
      <c r="E19" s="145"/>
      <c r="F19" s="142"/>
    </row>
    <row r="20" spans="1:6" s="146" customFormat="1" x14ac:dyDescent="0.2">
      <c r="A20" s="142"/>
      <c r="B20" s="143"/>
      <c r="C20" s="144"/>
      <c r="D20" s="144"/>
      <c r="E20" s="145"/>
      <c r="F20" s="142"/>
    </row>
    <row r="21" spans="1:6" x14ac:dyDescent="0.3">
      <c r="A21" s="117"/>
      <c r="B21" s="117"/>
      <c r="C21" s="144"/>
      <c r="D21" s="144"/>
      <c r="E21" s="147"/>
      <c r="F21" s="117"/>
    </row>
  </sheetData>
  <mergeCells count="3">
    <mergeCell ref="C6:E6"/>
    <mergeCell ref="C13:E13"/>
    <mergeCell ref="B17:E17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d23fa4-7823-425b-aafc-f8e28355c03b" xsi:nil="true"/>
    <lcf76f155ced4ddcb4097134ff3c332f xmlns="99834da3-4047-4bd8-a106-6184efd1f3f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9A2D559BECD24F990A184798472626" ma:contentTypeVersion="19" ma:contentTypeDescription="Crear nuevo documento." ma:contentTypeScope="" ma:versionID="5279f6b769ee3d72a1eb9b4c9e1ddedf">
  <xsd:schema xmlns:xsd="http://www.w3.org/2001/XMLSchema" xmlns:xs="http://www.w3.org/2001/XMLSchema" xmlns:p="http://schemas.microsoft.com/office/2006/metadata/properties" xmlns:ns2="99834da3-4047-4bd8-a106-6184efd1f3fc" xmlns:ns3="2dd23fa4-7823-425b-aafc-f8e28355c03b" targetNamespace="http://schemas.microsoft.com/office/2006/metadata/properties" ma:root="true" ma:fieldsID="d935ea4aaea7efd567964fd4ab218a85" ns2:_="" ns3:_="">
    <xsd:import namespace="99834da3-4047-4bd8-a106-6184efd1f3fc"/>
    <xsd:import namespace="2dd23fa4-7823-425b-aafc-f8e28355c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34da3-4047-4bd8-a106-6184efd1f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23fa4-7823-425b-aafc-f8e28355c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3310b2f-67db-4fb3-b1b2-c562a5cf53ee}" ma:internalName="TaxCatchAll" ma:showField="CatchAllData" ma:web="2dd23fa4-7823-425b-aafc-f8e28355c0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42d748d9-fef5-4b66-a16b-3351eb7eceb6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0908F6-34CB-4A5A-8C41-F4C504614F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Rodriguez Biasone, Juan Ignacio</cp:lastModifiedBy>
  <cp:revision/>
  <dcterms:created xsi:type="dcterms:W3CDTF">2016-07-26T18:15:50Z</dcterms:created>
  <dcterms:modified xsi:type="dcterms:W3CDTF">2023-10-17T13:31:31Z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0x0101003F9A2D559BECD24F990A184798472626</vt:lpwstr>
  </property>
  <property fmtid="{D5CDD505-2E9C-101B-9397-08002B2CF9AE}" pid="3" name="MediaServiceImageTags">
    <vt:lpwstr/>
  </property>
</Properties>
</file>