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4/03.Marzo/Tablas/"/>
    </mc:Choice>
  </mc:AlternateContent>
  <xr:revisionPtr revIDLastSave="13" documentId="8_{F65A8F3B-E2F6-4971-909C-CD6544BDF84D}" xr6:coauthVersionLast="47" xr6:coauthVersionMax="47" xr10:uidLastSave="{AB0190FB-980D-4B46-85BC-7D081FA040C5}"/>
  <bookViews>
    <workbookView xWindow="-108" yWindow="-108" windowWidth="23256" windowHeight="12576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2" l="1"/>
  <c r="D16" i="32"/>
  <c r="C16" i="32"/>
  <c r="D4" i="32"/>
  <c r="C4" i="32" s="1"/>
</calcChain>
</file>

<file path=xl/sharedStrings.xml><?xml version="1.0" encoding="utf-8"?>
<sst xmlns="http://schemas.openxmlformats.org/spreadsheetml/2006/main" count="227" uniqueCount="150">
  <si>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</si>
  <si>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</si>
  <si>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</si>
  <si>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</si>
  <si>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</si>
  <si>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</si>
  <si>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</si>
  <si>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</si>
  <si>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</si>
  <si>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</si>
  <si>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</si>
  <si>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</si>
  <si>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</si>
  <si>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</si>
  <si>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</si>
  <si>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</si>
  <si>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</si>
  <si>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</si>
  <si>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</si>
  <si>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</si>
  <si>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</si>
  <si>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</si>
  <si>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</si>
  <si>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</si>
  <si>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</si>
  <si>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</si>
  <si>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</si>
  <si>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</si>
  <si>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</si>
  <si>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</si>
  <si>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</si>
  <si>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</si>
  <si>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</si>
  <si>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</si>
  <si>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</si>
  <si>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</si>
  <si>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</si>
  <si>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</si>
  <si>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</si>
  <si>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</si>
  <si>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</si>
  <si>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</si>
  <si>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</si>
  <si>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</si>
  <si>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</si>
  <si>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</si>
  <si>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</si>
  <si>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</si>
  <si>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</si>
  <si>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</si>
  <si>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</si>
  <si>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</si>
  <si>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</si>
  <si>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</si>
  <si>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</si>
  <si>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</si>
  <si>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</si>
  <si>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</si>
  <si>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</si>
  <si>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</si>
  <si>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</si>
  <si>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</si>
  <si>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</si>
  <si>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</si>
  <si>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</si>
  <si>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</si>
  <si>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</si>
  <si>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</si>
  <si>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</si>
  <si>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</si>
  <si>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</si>
  <si>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</si>
  <si>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</si>
  <si>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</si>
  <si>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</si>
  <si>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</si>
  <si>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/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</si>
  <si>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</si>
  <si>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</si>
  <si>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</si>
  <si>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</si>
  <si>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</si>
  <si>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</si>
  <si>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Tasas de Interés de instrumentos de regulación monetaria</t>
  </si>
  <si>
    <t>Tasas de pases BCRA</t>
  </si>
  <si>
    <t>Pasivos 1 día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</si>
  <si>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</si>
  <si>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</si>
  <si>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</si>
  <si>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</si>
  <si>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</si>
  <si>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</si>
  <si>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</si>
  <si>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</si>
  <si>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</si>
  <si>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</si>
  <si>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</si>
  <si>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</si>
  <si>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</si>
  <si>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</si>
  <si>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</si>
  <si>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</si>
  <si>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</si>
  <si>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</si>
  <si>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</si>
  <si>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</si>
  <si>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</si>
  <si>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</si>
  <si>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</si>
  <si>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</si>
  <si>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</si>
  <si>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</si>
  <si>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</si>
  <si>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</si>
  <si>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</si>
  <si>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</si>
  <si>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</si>
  <si>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</si>
  <si>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</si>
  <si>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</si>
  <si>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</si>
  <si>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</si>
  <si>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</si>
  <si>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</si>
  <si>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</si>
  <si>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</si>
  <si>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</si>
  <si>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</si>
  <si>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</si>
  <si>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</si>
  <si>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</si>
  <si>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</si>
  <si>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</si>
  <si>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Acumulado en 2024</t>
  </si>
  <si>
    <t>Nota: Las definiciones de los agregados monetarios se pueden encontrar en el Glosario</t>
  </si>
  <si>
    <t>acumulado en 2024</t>
  </si>
  <si>
    <t>Stock de BOPREAL</t>
  </si>
  <si>
    <t>Tasas en porcentaje nominal anual (salvo especificación en contrario) y montos en miles de millones. Promedios mensuales.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</si>
  <si>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</si>
  <si>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</si>
  <si>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</si>
  <si>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Variaciones porcentuales promedio de mar-24</t>
  </si>
  <si>
    <t>LELIQ y NOTALIQ</t>
  </si>
  <si>
    <t>Sector Externo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</si>
  <si>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</si>
  <si>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</si>
  <si>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</si>
  <si>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</si>
  <si>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</si>
  <si>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>TEA mar-24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</si>
</sst>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F400]h:mm:ss\ AM/PM"/>
    <numFmt numFmtId="166" formatCode="#,##0.0"/>
    <numFmt numFmtId="167" formatCode="#,##0.0,"/>
    <numFmt numFmtId="168" formatCode="#,##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sz val="12"/>
      <name val="Roboto Condensed"/>
    </font>
    <font>
      <b/>
      <sz val="10"/>
      <color theme="1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vertAlign val="superscript"/>
      <sz val="9"/>
      <name val="Roboto Condensed"/>
    </font>
    <font>
      <sz val="8"/>
      <color indexed="10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1" fillId="0" borderId="0"/>
  </cellStyleXfs>
  <cellXfs count="13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left" vertical="center" indent="3"/>
    </xf>
    <xf numFmtId="0" fontId="8" fillId="3" borderId="1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8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8" fillId="3" borderId="0" xfId="0" applyFont="1" applyFill="1" applyAlignment="1">
      <alignment horizontal="left" vertical="center" indent="4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22" fillId="4" borderId="0" xfId="0" applyFont="1" applyFill="1"/>
    <xf numFmtId="0" fontId="2" fillId="0" borderId="0" xfId="0" applyFont="1"/>
    <xf numFmtId="0" fontId="6" fillId="4" borderId="0" xfId="0" applyFont="1" applyFill="1"/>
    <xf numFmtId="0" fontId="23" fillId="4" borderId="0" xfId="0" applyFont="1" applyFill="1"/>
    <xf numFmtId="0" fontId="24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25" fillId="4" borderId="0" xfId="0" applyFont="1" applyFill="1" applyAlignment="1">
      <alignment horizontal="left" vertical="center" indent="1"/>
    </xf>
    <xf numFmtId="166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27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8" fillId="0" borderId="0" xfId="0" applyFont="1"/>
    <xf numFmtId="167" fontId="6" fillId="3" borderId="0" xfId="0" applyNumberFormat="1" applyFont="1" applyFill="1" applyAlignment="1">
      <alignment horizontal="center" vertical="center"/>
    </xf>
    <xf numFmtId="167" fontId="5" fillId="4" borderId="0" xfId="0" applyNumberFormat="1" applyFont="1" applyFill="1" applyAlignment="1">
      <alignment horizontal="center" vertical="center"/>
    </xf>
    <xf numFmtId="167" fontId="5" fillId="3" borderId="0" xfId="0" applyNumberFormat="1" applyFont="1" applyFill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7" fontId="11" fillId="2" borderId="0" xfId="0" applyNumberFormat="1" applyFont="1" applyFill="1" applyAlignment="1">
      <alignment horizontal="center" vertical="distributed" wrapText="1"/>
    </xf>
    <xf numFmtId="17" fontId="11" fillId="2" borderId="0" xfId="0" applyNumberFormat="1" applyFont="1" applyFill="1" applyAlignment="1">
      <alignment horizontal="center" vertical="center" wrapText="1"/>
    </xf>
    <xf numFmtId="17" fontId="11" fillId="2" borderId="5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inden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" fontId="9" fillId="2" borderId="9" xfId="0" applyNumberFormat="1" applyFont="1" applyFill="1" applyBorder="1" applyAlignment="1">
      <alignment horizontal="center" vertical="distributed" wrapText="1"/>
    </xf>
    <xf numFmtId="17" fontId="9" fillId="2" borderId="10" xfId="0" applyNumberFormat="1" applyFont="1" applyFill="1" applyBorder="1" applyAlignment="1">
      <alignment horizontal="center" vertical="distributed" wrapText="1"/>
    </xf>
    <xf numFmtId="17" fontId="9" fillId="2" borderId="3" xfId="0" applyNumberFormat="1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 wrapText="1"/>
    </xf>
    <xf numFmtId="17" fontId="9" fillId="2" borderId="11" xfId="0" applyNumberFormat="1" applyFont="1" applyFill="1" applyBorder="1" applyAlignment="1">
      <alignment horizontal="center" vertical="center" wrapText="1"/>
    </xf>
    <xf numFmtId="17" fontId="9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8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6" fillId="3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wrapText="1"/>
    </xf>
    <xf numFmtId="0" fontId="30" fillId="4" borderId="0" xfId="0" applyFont="1" applyFill="1"/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96"/>
  <sheetViews>
    <sheetView showGridLines="0" tabSelected="1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12" sqref="A12"/>
    </sheetView>
  </sheetViews>
  <sheetFormatPr baseColWidth="10" defaultColWidth="11.44140625" defaultRowHeight="16.8" x14ac:dyDescent="0.45"/>
  <cols>
    <col min="1" max="1" width="64.88671875" style="2" customWidth="1"/>
    <col min="2" max="13" width="15.5546875" style="1" customWidth="1"/>
    <col min="14" max="14" width="15.5546875" style="2" customWidth="1"/>
    <col min="15" max="16" width="11.44140625" style="39"/>
    <col min="17" max="18" width="11.44140625" style="40"/>
    <col min="19" max="16384" width="11.44140625" style="39"/>
  </cols>
  <sheetData>
    <row r="1" spans="1:18" s="2" customFormat="1" ht="14.1" customHeight="1" x14ac:dyDescent="0.45">
      <c r="A1" s="35" t="s">
        <v>139</v>
      </c>
      <c r="B1" s="4"/>
      <c r="C1" s="1"/>
      <c r="D1" s="1"/>
      <c r="E1" s="1"/>
      <c r="F1" s="60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45">
      <c r="A3" s="99" t="s">
        <v>9</v>
      </c>
      <c r="B3" s="100" t="s">
        <v>10</v>
      </c>
      <c r="C3" s="100"/>
      <c r="D3" s="100"/>
      <c r="E3" s="100"/>
      <c r="F3" s="101"/>
      <c r="G3" s="100" t="s">
        <v>141</v>
      </c>
      <c r="H3" s="100"/>
      <c r="I3" s="100"/>
      <c r="J3" s="100"/>
      <c r="K3" s="100"/>
      <c r="L3" s="101"/>
      <c r="M3" s="100" t="s">
        <v>72</v>
      </c>
      <c r="N3" s="100"/>
      <c r="Q3"/>
      <c r="R3"/>
    </row>
    <row r="4" spans="1:18" s="3" customFormat="1" ht="23.1" customHeight="1" x14ac:dyDescent="0.45">
      <c r="A4" s="99"/>
      <c r="B4" s="102">
        <v>45382</v>
      </c>
      <c r="C4" s="103">
        <v>45351</v>
      </c>
      <c r="D4" s="103">
        <v>45322</v>
      </c>
      <c r="E4" s="103">
        <v>45291</v>
      </c>
      <c r="F4" s="104">
        <v>45016</v>
      </c>
      <c r="G4" s="105" t="s">
        <v>11</v>
      </c>
      <c r="H4" s="106"/>
      <c r="I4" s="100" t="s">
        <v>133</v>
      </c>
      <c r="J4" s="100"/>
      <c r="K4" s="100" t="s">
        <v>12</v>
      </c>
      <c r="L4" s="101"/>
      <c r="M4" s="102">
        <v>45382</v>
      </c>
      <c r="N4" s="103">
        <v>45291</v>
      </c>
      <c r="Q4"/>
      <c r="R4"/>
    </row>
    <row r="5" spans="1:18" s="3" customFormat="1" ht="23.1" customHeight="1" x14ac:dyDescent="0.45">
      <c r="A5" s="99"/>
      <c r="B5" s="102"/>
      <c r="C5" s="103"/>
      <c r="D5" s="103"/>
      <c r="E5" s="103"/>
      <c r="F5" s="104"/>
      <c r="G5" s="27" t="s">
        <v>13</v>
      </c>
      <c r="H5" s="27" t="s">
        <v>14</v>
      </c>
      <c r="I5" s="27" t="s">
        <v>13</v>
      </c>
      <c r="J5" s="27" t="s">
        <v>14</v>
      </c>
      <c r="K5" s="27" t="s">
        <v>15</v>
      </c>
      <c r="L5" s="34" t="s">
        <v>16</v>
      </c>
      <c r="M5" s="102"/>
      <c r="N5" s="103"/>
      <c r="Q5"/>
      <c r="R5"/>
    </row>
    <row r="6" spans="1:18" s="2" customFormat="1" ht="17.100000000000001" customHeight="1" x14ac:dyDescent="0.45">
      <c r="A6" s="107" t="s">
        <v>17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Q6"/>
      <c r="R6"/>
    </row>
    <row r="7" spans="1:18" ht="20.100000000000001" customHeight="1" x14ac:dyDescent="0.45">
      <c r="A7" s="20" t="s">
        <v>69</v>
      </c>
      <c r="B7" s="88">
        <v>56260838.129032254</v>
      </c>
      <c r="C7" s="88">
        <v>50913488.689655185</v>
      </c>
      <c r="D7" s="88">
        <v>47485745.741935477</v>
      </c>
      <c r="E7" s="88">
        <v>39814066.225806452</v>
      </c>
      <c r="F7" s="88">
        <v>21066259.967741933</v>
      </c>
      <c r="G7" s="15">
        <v>0.1050281482766191</v>
      </c>
      <c r="H7" s="15">
        <v>1.1513349149022245E-2</v>
      </c>
      <c r="I7" s="15">
        <v>0.41308947973179966</v>
      </c>
      <c r="J7" s="15">
        <v>-3.0919318851712951E-2</v>
      </c>
      <c r="K7" s="15">
        <v>1.6706609628468754</v>
      </c>
      <c r="L7" s="15">
        <v>-0.33572172707388914</v>
      </c>
      <c r="M7" s="17">
        <v>0.12350455478530213</v>
      </c>
      <c r="N7" s="17">
        <v>0.14136943917003228</v>
      </c>
      <c r="P7" s="130"/>
    </row>
    <row r="8" spans="1:18" ht="17.100000000000001" customHeight="1" x14ac:dyDescent="0.45">
      <c r="A8" s="46" t="s">
        <v>18</v>
      </c>
      <c r="B8" s="89">
        <v>42831424.354838707</v>
      </c>
      <c r="C8" s="89">
        <v>39315249.655172423</v>
      </c>
      <c r="D8" s="89">
        <v>38118148.451612897</v>
      </c>
      <c r="E8" s="89">
        <v>32832499.935483869</v>
      </c>
      <c r="F8" s="89">
        <v>17813697.38709677</v>
      </c>
      <c r="G8" s="37">
        <v>8.9435390351226829E-2</v>
      </c>
      <c r="H8" s="37">
        <v>-7.3126377900534223E-4</v>
      </c>
      <c r="I8" s="37">
        <v>0.30454349924625923</v>
      </c>
      <c r="J8" s="37">
        <v>-0.10156199146314593</v>
      </c>
      <c r="K8" s="37">
        <v>1.4044095632759181</v>
      </c>
      <c r="L8" s="37">
        <v>-0.4019469133972855</v>
      </c>
      <c r="M8" s="38">
        <v>9.4141417124443919E-2</v>
      </c>
      <c r="N8" s="38">
        <v>0.11623183962786499</v>
      </c>
      <c r="P8" s="130"/>
    </row>
    <row r="9" spans="1:18" ht="17.100000000000001" customHeight="1" x14ac:dyDescent="0.45">
      <c r="A9" s="51" t="s">
        <v>19</v>
      </c>
      <c r="B9" s="90">
        <v>23432926.25806452</v>
      </c>
      <c r="C9" s="90">
        <v>22876981.034482758</v>
      </c>
      <c r="D9" s="90">
        <v>23979353.419354841</v>
      </c>
      <c r="E9" s="90">
        <v>19224875</v>
      </c>
      <c r="F9" s="90">
        <v>8400156.8064516131</v>
      </c>
      <c r="G9" s="15">
        <v>2.4301511757332861E-2</v>
      </c>
      <c r="H9" s="15">
        <v>-5.1946138953872345E-2</v>
      </c>
      <c r="I9" s="15">
        <v>0.21888575390292631</v>
      </c>
      <c r="J9" s="15">
        <v>-0.11904934139382695</v>
      </c>
      <c r="K9" s="15">
        <v>1.7895820040010699</v>
      </c>
      <c r="L9" s="15">
        <v>-0.30614228403283972</v>
      </c>
      <c r="M9" s="17">
        <v>5.1963238127188616E-2</v>
      </c>
      <c r="N9" s="17">
        <v>6.5430029873718792E-2</v>
      </c>
      <c r="P9" s="130"/>
    </row>
    <row r="10" spans="1:18" ht="16.5" customHeight="1" x14ac:dyDescent="0.45">
      <c r="A10" s="47" t="s">
        <v>20</v>
      </c>
      <c r="B10" s="89">
        <v>14326694.68206452</v>
      </c>
      <c r="C10" s="89">
        <v>13195191.341482759</v>
      </c>
      <c r="D10" s="89">
        <v>12690305.235354841</v>
      </c>
      <c r="E10" s="89">
        <v>12679921.040999999</v>
      </c>
      <c r="F10" s="89">
        <v>5603548.2904516133</v>
      </c>
      <c r="G10" s="37">
        <v>8.5751188542796397E-2</v>
      </c>
      <c r="H10" s="37">
        <v>1.6571866520195933E-2</v>
      </c>
      <c r="I10" s="37">
        <v>0.12987254697720485</v>
      </c>
      <c r="J10" s="37">
        <v>-0.1507203722720063</v>
      </c>
      <c r="K10" s="37">
        <v>1.5567183397842856</v>
      </c>
      <c r="L10" s="37">
        <v>-0.36406287928813497</v>
      </c>
      <c r="M10" s="38">
        <v>3.2052649635860471E-2</v>
      </c>
      <c r="N10" s="38">
        <v>4.1864482430401084E-2</v>
      </c>
      <c r="P10" s="130"/>
    </row>
    <row r="11" spans="1:18" ht="17.100000000000001" customHeight="1" x14ac:dyDescent="0.45">
      <c r="A11" s="14" t="s">
        <v>21</v>
      </c>
      <c r="B11" s="90">
        <v>9106231.5759999994</v>
      </c>
      <c r="C11" s="90">
        <v>9681789.693</v>
      </c>
      <c r="D11" s="90">
        <v>11289048.184</v>
      </c>
      <c r="E11" s="90">
        <v>6544953.9590000007</v>
      </c>
      <c r="F11" s="90">
        <v>2796608.5159999998</v>
      </c>
      <c r="G11" s="15">
        <v>-5.9447492173490768E-2</v>
      </c>
      <c r="H11" s="15">
        <v>-0.14474489234895616</v>
      </c>
      <c r="I11" s="15">
        <v>0.39133623139975993</v>
      </c>
      <c r="J11" s="15">
        <v>-6.2785368789693763E-2</v>
      </c>
      <c r="K11" s="15">
        <v>2.256169579653815</v>
      </c>
      <c r="L11" s="15">
        <v>-0.19008712269442996</v>
      </c>
      <c r="M11" s="17">
        <v>1.9910588491328148E-2</v>
      </c>
      <c r="N11" s="17">
        <v>2.3565547443317705E-2</v>
      </c>
      <c r="P11" s="130"/>
    </row>
    <row r="12" spans="1:18" ht="17.100000000000001" customHeight="1" x14ac:dyDescent="0.45">
      <c r="A12" s="42" t="s">
        <v>65</v>
      </c>
      <c r="B12" s="89">
        <v>19398498.096774191</v>
      </c>
      <c r="C12" s="89">
        <v>16438268.620689655</v>
      </c>
      <c r="D12" s="89">
        <v>14138795.032258064</v>
      </c>
      <c r="E12" s="89">
        <v>13607624.935483871</v>
      </c>
      <c r="F12" s="89">
        <v>9413540.5806451607</v>
      </c>
      <c r="G12" s="37">
        <v>0.18008158549974729</v>
      </c>
      <c r="H12" s="37">
        <v>7.0515378009478047E-2</v>
      </c>
      <c r="I12" s="37">
        <v>0.42556090344537423</v>
      </c>
      <c r="J12" s="37">
        <v>-7.9039214540159608E-2</v>
      </c>
      <c r="K12" s="37">
        <v>1.060701595811754</v>
      </c>
      <c r="L12" s="37">
        <v>-0.48743801024345945</v>
      </c>
      <c r="M12" s="38">
        <v>4.2178178997255296E-2</v>
      </c>
      <c r="N12" s="38">
        <v>5.0801809754146186E-2</v>
      </c>
      <c r="P12" s="130"/>
    </row>
    <row r="13" spans="1:18" ht="17.100000000000001" customHeight="1" x14ac:dyDescent="0.45">
      <c r="A13" s="14" t="s">
        <v>22</v>
      </c>
      <c r="B13" s="90">
        <v>18882590.225806449</v>
      </c>
      <c r="C13" s="90">
        <v>15963268.72413793</v>
      </c>
      <c r="D13" s="90">
        <v>13704703.580645161</v>
      </c>
      <c r="E13" s="90">
        <v>13154068.35483871</v>
      </c>
      <c r="F13" s="90">
        <v>9179642.7419354841</v>
      </c>
      <c r="G13" s="15">
        <v>0.18287742642922722</v>
      </c>
      <c r="H13" s="15">
        <v>7.299006847573386E-2</v>
      </c>
      <c r="I13" s="15">
        <v>0.43549430612929019</v>
      </c>
      <c r="J13" s="15">
        <v>-7.3899405862373424E-2</v>
      </c>
      <c r="K13" s="15">
        <v>1.0570070923942234</v>
      </c>
      <c r="L13" s="15">
        <v>-0.48835695067942575</v>
      </c>
      <c r="M13" s="17">
        <v>4.1050157023231656E-2</v>
      </c>
      <c r="N13" s="17">
        <v>4.9168748744645129E-2</v>
      </c>
      <c r="P13" s="130"/>
    </row>
    <row r="14" spans="1:18" ht="17.100000000000001" customHeight="1" x14ac:dyDescent="0.45">
      <c r="A14" s="41" t="s">
        <v>77</v>
      </c>
      <c r="B14" s="89">
        <v>17975476.087806448</v>
      </c>
      <c r="C14" s="89">
        <v>15080652.295137931</v>
      </c>
      <c r="D14" s="89">
        <v>12982025.54064516</v>
      </c>
      <c r="E14" s="89">
        <v>12745779.954645161</v>
      </c>
      <c r="F14" s="89">
        <v>8833766.1115483884</v>
      </c>
      <c r="G14" s="37">
        <v>0.19195613929788835</v>
      </c>
      <c r="H14" s="37">
        <v>8.1225383923440697E-2</v>
      </c>
      <c r="I14" s="37">
        <v>0.41030805111736934</v>
      </c>
      <c r="J14" s="37">
        <v>-9.0148168139624008E-2</v>
      </c>
      <c r="K14" s="37">
        <v>1.0348598616740707</v>
      </c>
      <c r="L14" s="37">
        <v>-0.49386567094663514</v>
      </c>
      <c r="M14" s="38">
        <v>3.9078119428940059E-2</v>
      </c>
      <c r="N14" s="38">
        <v>4.7642602671587424E-2</v>
      </c>
      <c r="P14" s="130"/>
    </row>
    <row r="15" spans="1:18" s="40" customFormat="1" ht="17.100000000000001" customHeight="1" x14ac:dyDescent="0.45">
      <c r="A15" s="24" t="s">
        <v>23</v>
      </c>
      <c r="B15" s="90">
        <v>907114.13799999992</v>
      </c>
      <c r="C15" s="90">
        <v>882616.429</v>
      </c>
      <c r="D15" s="90">
        <v>722678.04</v>
      </c>
      <c r="E15" s="90">
        <v>372098.321</v>
      </c>
      <c r="F15" s="90">
        <v>298877.28200000001</v>
      </c>
      <c r="G15" s="15">
        <v>2.7755781781397149E-2</v>
      </c>
      <c r="H15" s="15">
        <v>-6.7721031756511785E-2</v>
      </c>
      <c r="I15" s="15">
        <v>1.4378345367486887</v>
      </c>
      <c r="J15" s="15">
        <v>0.57275441863636667</v>
      </c>
      <c r="K15" s="15">
        <v>2.0350722274033526</v>
      </c>
      <c r="L15" s="15">
        <v>-0.24508106215161674</v>
      </c>
      <c r="M15" s="17">
        <v>1.9720375942915997E-3</v>
      </c>
      <c r="N15" s="17">
        <v>1.3908707450819419E-3</v>
      </c>
      <c r="O15" s="39"/>
      <c r="P15" s="130"/>
    </row>
    <row r="16" spans="1:18" s="40" customFormat="1" ht="17.100000000000001" customHeight="1" x14ac:dyDescent="0.45">
      <c r="A16" s="50" t="s">
        <v>24</v>
      </c>
      <c r="B16" s="89">
        <v>150599.242</v>
      </c>
      <c r="C16" s="89">
        <v>171086.61300000001</v>
      </c>
      <c r="D16" s="89">
        <v>174153.29199999999</v>
      </c>
      <c r="E16" s="89">
        <v>144589.44200000001</v>
      </c>
      <c r="F16" s="89">
        <v>135022.98499999999</v>
      </c>
      <c r="G16" s="37">
        <v>-0.11974853345188385</v>
      </c>
      <c r="H16" s="37">
        <v>-0.20152243988752905</v>
      </c>
      <c r="I16" s="37">
        <v>4.1564583947975908E-2</v>
      </c>
      <c r="J16" s="37">
        <v>-0.32804081778081762</v>
      </c>
      <c r="K16" s="37">
        <v>0.11536004036646075</v>
      </c>
      <c r="L16" s="37">
        <v>-0.7225745043595373</v>
      </c>
      <c r="M16" s="38">
        <v>3.2739801360677116E-4</v>
      </c>
      <c r="N16" s="38">
        <v>5.4046259704977877E-4</v>
      </c>
      <c r="O16" s="39"/>
      <c r="P16" s="130"/>
    </row>
    <row r="17" spans="1:16" s="40" customFormat="1" ht="17.100000000000001" customHeight="1" x14ac:dyDescent="0.45">
      <c r="A17" s="23" t="s">
        <v>25</v>
      </c>
      <c r="B17" s="90">
        <v>756514.89599999995</v>
      </c>
      <c r="C17" s="90">
        <v>711529.81599999999</v>
      </c>
      <c r="D17" s="90">
        <v>548524.74800000002</v>
      </c>
      <c r="E17" s="90">
        <v>227508.87899999999</v>
      </c>
      <c r="F17" s="90">
        <v>163854.29699999999</v>
      </c>
      <c r="G17" s="15">
        <v>6.3223042785321537E-2</v>
      </c>
      <c r="H17" s="15">
        <v>-3.5548620682502197E-2</v>
      </c>
      <c r="I17" s="15">
        <v>2.3252104239852547</v>
      </c>
      <c r="J17" s="15">
        <v>1.145239682342575</v>
      </c>
      <c r="K17" s="15">
        <v>3.6169976000080117</v>
      </c>
      <c r="L17" s="15">
        <v>0.14839406218301354</v>
      </c>
      <c r="M17" s="17">
        <v>1.6446395806848288E-3</v>
      </c>
      <c r="N17" s="17">
        <v>8.5040814803216311E-4</v>
      </c>
      <c r="O17" s="39"/>
      <c r="P17" s="130"/>
    </row>
    <row r="18" spans="1:16" s="40" customFormat="1" ht="17.100000000000001" customHeight="1" x14ac:dyDescent="0.45">
      <c r="A18" s="41" t="s">
        <v>78</v>
      </c>
      <c r="B18" s="89">
        <v>0</v>
      </c>
      <c r="C18" s="89">
        <v>0</v>
      </c>
      <c r="D18" s="89">
        <v>0</v>
      </c>
      <c r="E18" s="89">
        <v>36190.079193548379</v>
      </c>
      <c r="F18" s="89">
        <v>46999.348387096776</v>
      </c>
      <c r="G18" s="37" t="s">
        <v>37</v>
      </c>
      <c r="H18" s="37" t="s">
        <v>37</v>
      </c>
      <c r="I18" s="37" t="s">
        <v>37</v>
      </c>
      <c r="J18" s="37" t="s">
        <v>37</v>
      </c>
      <c r="K18" s="37" t="s">
        <v>37</v>
      </c>
      <c r="L18" s="37" t="s">
        <v>37</v>
      </c>
      <c r="M18" s="38">
        <v>0</v>
      </c>
      <c r="N18" s="38">
        <v>1.3030481704768082E-4</v>
      </c>
      <c r="O18" s="39"/>
      <c r="P18" s="130"/>
    </row>
    <row r="19" spans="1:16" s="40" customFormat="1" ht="17.100000000000001" customHeight="1" x14ac:dyDescent="0.45">
      <c r="A19" s="14" t="s">
        <v>26</v>
      </c>
      <c r="B19" s="90">
        <v>515907.87096774188</v>
      </c>
      <c r="C19" s="90">
        <v>474999.89655172412</v>
      </c>
      <c r="D19" s="90">
        <v>434091.45161290321</v>
      </c>
      <c r="E19" s="90">
        <v>453556.58064516127</v>
      </c>
      <c r="F19" s="90">
        <v>233897.83870967739</v>
      </c>
      <c r="G19" s="15">
        <v>8.6122070158310304E-2</v>
      </c>
      <c r="H19" s="15">
        <v>-1.2376831377537756E-2</v>
      </c>
      <c r="I19" s="15">
        <v>0.13747191195834718</v>
      </c>
      <c r="J19" s="15">
        <v>-0.23379029854946365</v>
      </c>
      <c r="K19" s="15">
        <v>1.2056974695183298</v>
      </c>
      <c r="L19" s="15">
        <v>-0.45137292751407265</v>
      </c>
      <c r="M19" s="17">
        <v>1.1280219740236407E-3</v>
      </c>
      <c r="N19" s="17">
        <v>1.6330610095010602E-3</v>
      </c>
      <c r="O19" s="39"/>
      <c r="P19" s="130"/>
    </row>
    <row r="20" spans="1:16" s="40" customFormat="1" ht="17.100000000000001" customHeight="1" x14ac:dyDescent="0.45">
      <c r="A20" s="42" t="s">
        <v>70</v>
      </c>
      <c r="B20" s="89">
        <v>13429413.77419355</v>
      </c>
      <c r="C20" s="89">
        <v>11598239.03448276</v>
      </c>
      <c r="D20" s="89">
        <v>9367597.2903225813</v>
      </c>
      <c r="E20" s="89">
        <v>6981566.2903225804</v>
      </c>
      <c r="F20" s="89">
        <v>3252562.5806451612</v>
      </c>
      <c r="G20" s="37">
        <v>0.15788385928816595</v>
      </c>
      <c r="H20" s="37">
        <v>5.2876980798578277E-2</v>
      </c>
      <c r="I20" s="37">
        <v>0.92355314205188899</v>
      </c>
      <c r="J20" s="37">
        <v>0.29571997620437873</v>
      </c>
      <c r="K20" s="37">
        <v>3.1288717561061539</v>
      </c>
      <c r="L20" s="37">
        <v>2.6981648900842092E-2</v>
      </c>
      <c r="M20" s="38">
        <v>2.9363137660858209E-2</v>
      </c>
      <c r="N20" s="38">
        <v>2.5137599542167283E-2</v>
      </c>
      <c r="O20" s="39"/>
      <c r="P20" s="130"/>
    </row>
    <row r="21" spans="1:16" s="40" customFormat="1" ht="20.100000000000001" customHeight="1" x14ac:dyDescent="0.45">
      <c r="A21" s="20" t="s">
        <v>27</v>
      </c>
      <c r="B21" s="88"/>
      <c r="C21" s="88"/>
      <c r="D21" s="88"/>
      <c r="E21" s="88"/>
      <c r="F21" s="88"/>
      <c r="G21" s="15"/>
      <c r="H21" s="15"/>
      <c r="I21" s="15"/>
      <c r="J21" s="15"/>
      <c r="K21" s="15" t="s">
        <v>76</v>
      </c>
      <c r="L21" s="15"/>
      <c r="M21" s="17"/>
      <c r="N21" s="17"/>
      <c r="O21" s="39"/>
      <c r="P21" s="130"/>
    </row>
    <row r="22" spans="1:16" s="40" customFormat="1" ht="17.100000000000001" customHeight="1" x14ac:dyDescent="0.45">
      <c r="A22" s="46" t="s">
        <v>28</v>
      </c>
      <c r="B22" s="89">
        <v>36030238.477311939</v>
      </c>
      <c r="C22" s="89">
        <v>34580411.725129612</v>
      </c>
      <c r="D22" s="89">
        <v>35129170.45407448</v>
      </c>
      <c r="E22" s="89">
        <v>28768464.3582807</v>
      </c>
      <c r="F22" s="89">
        <v>13171386.08402865</v>
      </c>
      <c r="G22" s="37">
        <v>4.1926243206894309E-2</v>
      </c>
      <c r="H22" s="37">
        <v>-3.0397255047756255E-2</v>
      </c>
      <c r="I22" s="37">
        <v>0.25242133290792124</v>
      </c>
      <c r="J22" s="37">
        <v>-0.113377430691461</v>
      </c>
      <c r="K22" s="37">
        <v>1.7354933070408936</v>
      </c>
      <c r="L22" s="37">
        <v>-0.31959586226735615</v>
      </c>
      <c r="M22" s="38">
        <v>7.9483498656511359E-2</v>
      </c>
      <c r="N22" s="38">
        <v>9.9442192185205544E-2</v>
      </c>
      <c r="O22" s="39"/>
      <c r="P22" s="130"/>
    </row>
    <row r="23" spans="1:16" s="40" customFormat="1" ht="17.100000000000001" customHeight="1" x14ac:dyDescent="0.45">
      <c r="A23" s="22" t="s">
        <v>29</v>
      </c>
      <c r="B23" s="90">
        <v>63777239.122473232</v>
      </c>
      <c r="C23" s="90">
        <v>58046711.794095129</v>
      </c>
      <c r="D23" s="90">
        <v>54537680.937945448</v>
      </c>
      <c r="E23" s="90">
        <v>46165017.455054887</v>
      </c>
      <c r="F23" s="90">
        <v>24878626.9549964</v>
      </c>
      <c r="G23" s="15">
        <v>9.872268645820248E-2</v>
      </c>
      <c r="H23" s="15">
        <v>1.1253370654893624E-2</v>
      </c>
      <c r="I23" s="15">
        <v>0.38150579461093392</v>
      </c>
      <c r="J23" s="15">
        <v>-4.5353082921686605E-2</v>
      </c>
      <c r="K23" s="15">
        <v>1.5635353284504627</v>
      </c>
      <c r="L23" s="15">
        <v>-0.36236727751736664</v>
      </c>
      <c r="M23" s="17">
        <v>0.14031775782570524</v>
      </c>
      <c r="N23" s="17">
        <v>0.16304307536461163</v>
      </c>
      <c r="O23" s="39"/>
      <c r="P23" s="130"/>
    </row>
    <row r="24" spans="1:16" s="40" customFormat="1" ht="17.100000000000001" customHeight="1" x14ac:dyDescent="0.45">
      <c r="A24" s="45" t="s">
        <v>30</v>
      </c>
      <c r="B24" s="89"/>
      <c r="C24" s="89"/>
      <c r="D24" s="89"/>
      <c r="E24" s="89"/>
      <c r="F24" s="89"/>
      <c r="G24" s="44"/>
      <c r="H24" s="37"/>
      <c r="I24" s="37"/>
      <c r="J24" s="37"/>
      <c r="K24" s="37" t="s">
        <v>76</v>
      </c>
      <c r="L24" s="37"/>
      <c r="M24" s="38"/>
      <c r="N24" s="38"/>
      <c r="O24" s="39"/>
      <c r="P24" s="130"/>
    </row>
    <row r="25" spans="1:16" s="40" customFormat="1" ht="17.100000000000001" customHeight="1" x14ac:dyDescent="0.45">
      <c r="A25" s="18" t="s">
        <v>31</v>
      </c>
      <c r="B25" s="90">
        <v>30513105.477311939</v>
      </c>
      <c r="C25" s="90">
        <v>29657006.035474438</v>
      </c>
      <c r="D25" s="90">
        <v>30661608.841171261</v>
      </c>
      <c r="E25" s="90">
        <v>25256225.003441989</v>
      </c>
      <c r="F25" s="90">
        <v>12060388.82596414</v>
      </c>
      <c r="G25" s="15">
        <v>2.8866684681976063E-2</v>
      </c>
      <c r="H25" s="15">
        <v>-4.9285058941013982E-2</v>
      </c>
      <c r="I25" s="15">
        <v>0.2081419718565829</v>
      </c>
      <c r="J25" s="15">
        <v>-0.14841970613414712</v>
      </c>
      <c r="K25" s="15">
        <v>1.5300266780472263</v>
      </c>
      <c r="L25" s="15">
        <v>-0.37070194400165868</v>
      </c>
      <c r="M25" s="17">
        <v>6.7344235473485642E-2</v>
      </c>
      <c r="N25" s="17">
        <v>8.7721756755673702E-2</v>
      </c>
      <c r="O25" s="39"/>
      <c r="P25" s="130"/>
    </row>
    <row r="26" spans="1:16" s="40" customFormat="1" ht="20.100000000000001" customHeight="1" x14ac:dyDescent="0.45">
      <c r="A26" s="46" t="s">
        <v>71</v>
      </c>
      <c r="B26" s="89">
        <v>21406873.901311941</v>
      </c>
      <c r="C26" s="89">
        <v>19975216.342474438</v>
      </c>
      <c r="D26" s="89">
        <v>19372560.657171261</v>
      </c>
      <c r="E26" s="89">
        <v>18711271.044441991</v>
      </c>
      <c r="F26" s="89">
        <v>9263780.309964139</v>
      </c>
      <c r="G26" s="37">
        <v>7.1671692275657062E-2</v>
      </c>
      <c r="H26" s="37">
        <v>2.9637383641143433E-3</v>
      </c>
      <c r="I26" s="37">
        <v>0.14406305431990707</v>
      </c>
      <c r="J26" s="37">
        <v>-0.16470699190838622</v>
      </c>
      <c r="K26" s="37">
        <v>1.3108140721220116</v>
      </c>
      <c r="L26" s="37">
        <v>-0.42522708713791346</v>
      </c>
      <c r="M26" s="38">
        <v>4.7706198286169947E-2</v>
      </c>
      <c r="N26" s="38">
        <v>6.3353185877298976E-2</v>
      </c>
      <c r="O26" s="39"/>
      <c r="P26" s="130"/>
    </row>
    <row r="27" spans="1:16" s="40" customFormat="1" ht="17.100000000000001" customHeight="1" x14ac:dyDescent="0.45">
      <c r="A27" s="21" t="s">
        <v>32</v>
      </c>
      <c r="B27" s="91">
        <v>49911603.574086137</v>
      </c>
      <c r="C27" s="91">
        <v>46095274.656164087</v>
      </c>
      <c r="D27" s="91">
        <v>44800403.873429321</v>
      </c>
      <c r="E27" s="91">
        <v>38863849.938925847</v>
      </c>
      <c r="F27" s="91">
        <v>21473929.406609301</v>
      </c>
      <c r="G27" s="12">
        <v>8.2792193915514734E-2</v>
      </c>
      <c r="H27" s="12">
        <v>-5.145158081224066E-3</v>
      </c>
      <c r="I27" s="12">
        <v>0.28426812198281248</v>
      </c>
      <c r="J27" s="12">
        <v>-0.12146196639152174</v>
      </c>
      <c r="K27" s="12">
        <v>1.3242883325640542</v>
      </c>
      <c r="L27" s="12">
        <v>-0.42187561026386822</v>
      </c>
      <c r="M27" s="13">
        <v>0.10985080702352527</v>
      </c>
      <c r="N27" s="13">
        <v>0.1386995910865442</v>
      </c>
      <c r="O27" s="39"/>
      <c r="P27" s="130"/>
    </row>
    <row r="28" spans="1:16" s="40" customFormat="1" ht="16.350000000000001" customHeight="1" x14ac:dyDescent="0.45">
      <c r="A28" s="45" t="s">
        <v>33</v>
      </c>
      <c r="B28" s="92">
        <v>18849502.354580648</v>
      </c>
      <c r="C28" s="92">
        <v>17549666.034344826</v>
      </c>
      <c r="D28" s="92">
        <v>15809968.709709676</v>
      </c>
      <c r="E28" s="92">
        <v>15600610.128741935</v>
      </c>
      <c r="F28" s="92">
        <v>7651393.0963225802</v>
      </c>
      <c r="G28" s="37">
        <v>7.4066157024984536E-2</v>
      </c>
      <c r="H28" s="37">
        <v>-2.1454124383627926E-2</v>
      </c>
      <c r="I28" s="37">
        <v>0.20825417717817873</v>
      </c>
      <c r="J28" s="37">
        <v>-0.15371099648851261</v>
      </c>
      <c r="K28" s="37">
        <v>1.4635386154241785</v>
      </c>
      <c r="L28" s="37">
        <v>-0.38723963861129584</v>
      </c>
      <c r="M28" s="38">
        <v>4.1740718335619993E-2</v>
      </c>
      <c r="N28" s="38">
        <v>5.471088217477027E-2</v>
      </c>
      <c r="O28" s="39"/>
      <c r="P28" s="130"/>
    </row>
    <row r="29" spans="1:16" s="40" customFormat="1" ht="17.100000000000001" customHeight="1" x14ac:dyDescent="0.45">
      <c r="A29" s="25" t="s">
        <v>34</v>
      </c>
      <c r="B29" s="88">
        <v>18660202.032000002</v>
      </c>
      <c r="C29" s="88">
        <v>17387487.723999999</v>
      </c>
      <c r="D29" s="88">
        <v>15643769.870999999</v>
      </c>
      <c r="E29" s="88">
        <v>15412807.161</v>
      </c>
      <c r="F29" s="88">
        <v>7577963.8059999999</v>
      </c>
      <c r="G29" s="15">
        <v>7.3197136251217598E-2</v>
      </c>
      <c r="H29" s="15">
        <v>-2.2218397800992884E-2</v>
      </c>
      <c r="I29" s="15">
        <v>0.21069457608066933</v>
      </c>
      <c r="J29" s="15">
        <v>-0.1516172475898665</v>
      </c>
      <c r="K29" s="15">
        <v>1.4624295535992697</v>
      </c>
      <c r="L29" s="15">
        <v>-0.38751549754055259</v>
      </c>
      <c r="M29" s="17">
        <v>4.1326817064526414E-2</v>
      </c>
      <c r="N29" s="17">
        <v>5.4034684943431055E-2</v>
      </c>
      <c r="O29" s="39"/>
      <c r="P29" s="130"/>
    </row>
    <row r="30" spans="1:16" s="40" customFormat="1" ht="17.100000000000001" customHeight="1" x14ac:dyDescent="0.45">
      <c r="A30" s="47" t="s">
        <v>3</v>
      </c>
      <c r="B30" s="89">
        <v>2673915.8059999999</v>
      </c>
      <c r="C30" s="89">
        <v>2454582.2409999999</v>
      </c>
      <c r="D30" s="89">
        <v>1741450.0319999999</v>
      </c>
      <c r="E30" s="89">
        <v>1626015</v>
      </c>
      <c r="F30" s="89">
        <v>877013.03200000001</v>
      </c>
      <c r="G30" s="37">
        <v>8.9356779877395098E-2</v>
      </c>
      <c r="H30" s="37">
        <v>-1.9264023628158156E-2</v>
      </c>
      <c r="I30" s="37">
        <v>0.64445949514610867</v>
      </c>
      <c r="J30" s="37">
        <v>0.11014853762028709</v>
      </c>
      <c r="K30" s="37">
        <v>2.0488894787597633</v>
      </c>
      <c r="L30" s="37">
        <v>-0.24164427253462306</v>
      </c>
      <c r="M30" s="38">
        <v>5.7602012326994469E-3</v>
      </c>
      <c r="N30" s="38">
        <v>5.7555795539587619E-3</v>
      </c>
      <c r="O30" s="39"/>
      <c r="P30" s="130"/>
    </row>
    <row r="31" spans="1:16" s="40" customFormat="1" ht="17.100000000000001" customHeight="1" x14ac:dyDescent="0.45">
      <c r="A31" s="14" t="s">
        <v>4</v>
      </c>
      <c r="B31" s="90">
        <v>5169921.3550000004</v>
      </c>
      <c r="C31" s="90">
        <v>4748708.3789999997</v>
      </c>
      <c r="D31" s="90">
        <v>4452420.6129999999</v>
      </c>
      <c r="E31" s="90">
        <v>4741767.8710000003</v>
      </c>
      <c r="F31" s="90">
        <v>1996729.419</v>
      </c>
      <c r="G31" s="15">
        <v>8.8700535468278385E-2</v>
      </c>
      <c r="H31" s="15">
        <v>-5.45335943235703E-3</v>
      </c>
      <c r="I31" s="15">
        <v>9.0294062393591279E-2</v>
      </c>
      <c r="J31" s="15">
        <v>-0.20697269805494567</v>
      </c>
      <c r="K31" s="15">
        <v>1.5891947630987455</v>
      </c>
      <c r="L31" s="15">
        <v>-0.35598496049190198</v>
      </c>
      <c r="M31" s="17">
        <v>1.1853765128677611E-2</v>
      </c>
      <c r="N31" s="17">
        <v>1.6580616526954618E-2</v>
      </c>
      <c r="O31" s="39"/>
      <c r="P31" s="130"/>
    </row>
    <row r="32" spans="1:16" s="40" customFormat="1" ht="17.100000000000001" customHeight="1" x14ac:dyDescent="0.45">
      <c r="A32" s="47" t="s">
        <v>5</v>
      </c>
      <c r="B32" s="89">
        <v>595011.96799999999</v>
      </c>
      <c r="C32" s="89">
        <v>598579.86199999996</v>
      </c>
      <c r="D32" s="89">
        <v>595005.83900000004</v>
      </c>
      <c r="E32" s="89">
        <v>594401.90300000005</v>
      </c>
      <c r="F32" s="89">
        <v>389768.83899999998</v>
      </c>
      <c r="G32" s="37">
        <v>-5.9605981198210811E-3</v>
      </c>
      <c r="H32" s="37">
        <v>-8.8134171449442356E-2</v>
      </c>
      <c r="I32" s="37">
        <v>1.0263510209520543E-3</v>
      </c>
      <c r="J32" s="37">
        <v>-0.31751008591063712</v>
      </c>
      <c r="K32" s="37">
        <v>0.52657654605374971</v>
      </c>
      <c r="L32" s="37">
        <v>-0.62029188818444747</v>
      </c>
      <c r="M32" s="38">
        <v>1.2984328898287471E-3</v>
      </c>
      <c r="N32" s="38">
        <v>2.1103562099271259E-3</v>
      </c>
      <c r="O32" s="39"/>
      <c r="P32" s="130"/>
    </row>
    <row r="33" spans="1:16" s="40" customFormat="1" ht="17.100000000000001" customHeight="1" x14ac:dyDescent="0.45">
      <c r="A33" s="14" t="s">
        <v>6</v>
      </c>
      <c r="B33" s="90">
        <v>1056127.452</v>
      </c>
      <c r="C33" s="90">
        <v>985596.86199999996</v>
      </c>
      <c r="D33" s="90">
        <v>965408.45200000005</v>
      </c>
      <c r="E33" s="90">
        <v>942748.41899999999</v>
      </c>
      <c r="F33" s="90">
        <v>508881.32299999997</v>
      </c>
      <c r="G33" s="15">
        <v>7.156129723960114E-2</v>
      </c>
      <c r="H33" s="15">
        <v>-1.5871746940077647E-2</v>
      </c>
      <c r="I33" s="15">
        <v>0.12026435761119014</v>
      </c>
      <c r="J33" s="15">
        <v>-0.20588362317207032</v>
      </c>
      <c r="K33" s="15">
        <v>1.0753904776340164</v>
      </c>
      <c r="L33" s="15">
        <v>-0.48378441842336306</v>
      </c>
      <c r="M33" s="17">
        <v>2.3704245933407744E-3</v>
      </c>
      <c r="N33" s="17">
        <v>3.3111167057078943E-3</v>
      </c>
      <c r="O33" s="39"/>
      <c r="P33" s="130"/>
    </row>
    <row r="34" spans="1:16" s="40" customFormat="1" ht="17.100000000000001" customHeight="1" x14ac:dyDescent="0.45">
      <c r="A34" s="47" t="s">
        <v>7</v>
      </c>
      <c r="B34" s="89">
        <v>2395486.6129999999</v>
      </c>
      <c r="C34" s="89">
        <v>2188823.4139999999</v>
      </c>
      <c r="D34" s="89">
        <v>2014869.774</v>
      </c>
      <c r="E34" s="89">
        <v>1927136.0319999999</v>
      </c>
      <c r="F34" s="89">
        <v>1214198.0319999999</v>
      </c>
      <c r="G34" s="37">
        <v>9.4417483693821636E-2</v>
      </c>
      <c r="H34" s="37">
        <v>-1.4557253470257048E-2</v>
      </c>
      <c r="I34" s="37">
        <v>0.24302933120602876</v>
      </c>
      <c r="J34" s="37">
        <v>-0.17149109860433598</v>
      </c>
      <c r="K34" s="37">
        <v>0.97289614203558528</v>
      </c>
      <c r="L34" s="37">
        <v>-0.50927801764213398</v>
      </c>
      <c r="M34" s="38">
        <v>5.211800969024313E-3</v>
      </c>
      <c r="N34" s="38">
        <v>6.9778742724574024E-3</v>
      </c>
      <c r="O34" s="39"/>
      <c r="P34" s="130"/>
    </row>
    <row r="35" spans="1:16" s="40" customFormat="1" ht="17.100000000000001" customHeight="1" x14ac:dyDescent="0.45">
      <c r="A35" s="14" t="s">
        <v>35</v>
      </c>
      <c r="B35" s="90">
        <v>5960016.2580000004</v>
      </c>
      <c r="C35" s="90">
        <v>5650206.1720000003</v>
      </c>
      <c r="D35" s="90">
        <v>5151411.6129999999</v>
      </c>
      <c r="E35" s="90">
        <v>4857110</v>
      </c>
      <c r="F35" s="90">
        <v>2246972.355</v>
      </c>
      <c r="G35" s="15">
        <v>5.4831642699214367E-2</v>
      </c>
      <c r="H35" s="15">
        <v>-3.4048210572482196E-2</v>
      </c>
      <c r="I35" s="15">
        <v>0.22707047153554272</v>
      </c>
      <c r="J35" s="15">
        <v>-0.14002063755066252</v>
      </c>
      <c r="K35" s="15">
        <v>1.6524653250573706</v>
      </c>
      <c r="L35" s="15">
        <v>-0.34024756057119554</v>
      </c>
      <c r="M35" s="17">
        <v>1.2992787173903847E-2</v>
      </c>
      <c r="N35" s="17">
        <v>1.6758949483833503E-2</v>
      </c>
      <c r="O35" s="39"/>
      <c r="P35" s="130"/>
    </row>
    <row r="36" spans="1:16" s="40" customFormat="1" ht="17.100000000000001" customHeight="1" x14ac:dyDescent="0.45">
      <c r="A36" s="47" t="s">
        <v>0</v>
      </c>
      <c r="B36" s="89">
        <v>809722.58100000001</v>
      </c>
      <c r="C36" s="89">
        <v>760990.79299999995</v>
      </c>
      <c r="D36" s="89">
        <v>723203.54799999995</v>
      </c>
      <c r="E36" s="89">
        <v>723627.93500000006</v>
      </c>
      <c r="F36" s="89">
        <v>344400.80599999998</v>
      </c>
      <c r="G36" s="37">
        <v>6.4037289870338965E-2</v>
      </c>
      <c r="H36" s="37">
        <v>-3.2733581012230784E-2</v>
      </c>
      <c r="I36" s="37">
        <v>0.11897639910764357</v>
      </c>
      <c r="J36" s="37">
        <v>-0.19676374820861742</v>
      </c>
      <c r="K36" s="37">
        <v>1.3511053600728218</v>
      </c>
      <c r="L36" s="37">
        <v>-0.41520536309795797</v>
      </c>
      <c r="M36" s="38">
        <v>1.8394050770516709E-3</v>
      </c>
      <c r="N36" s="38">
        <v>2.5401921905917517E-3</v>
      </c>
      <c r="O36" s="39"/>
      <c r="P36" s="130"/>
    </row>
    <row r="37" spans="1:16" s="40" customFormat="1" ht="17.100000000000001" customHeight="1" x14ac:dyDescent="0.45">
      <c r="A37" s="26" t="s">
        <v>36</v>
      </c>
      <c r="B37" s="93">
        <v>189300.32258064515</v>
      </c>
      <c r="C37" s="93">
        <v>162178.31034482759</v>
      </c>
      <c r="D37" s="93">
        <v>166198.83870967742</v>
      </c>
      <c r="E37" s="93">
        <v>187802.96774193548</v>
      </c>
      <c r="F37" s="93">
        <v>73429.290322580651</v>
      </c>
      <c r="G37" s="12">
        <v>0.16723575537413149</v>
      </c>
      <c r="H37" s="12">
        <v>6.1380766421591293E-2</v>
      </c>
      <c r="I37" s="12">
        <v>7.9730094615289016E-3</v>
      </c>
      <c r="J37" s="12">
        <v>-0.32102174081816093</v>
      </c>
      <c r="K37" s="12">
        <v>1.5779947177622708</v>
      </c>
      <c r="L37" s="12">
        <v>-0.35877076777942696</v>
      </c>
      <c r="M37" s="13">
        <v>4.1390127109358057E-4</v>
      </c>
      <c r="N37" s="13">
        <v>6.7619723133921668E-4</v>
      </c>
      <c r="O37" s="39"/>
      <c r="P37" s="130"/>
    </row>
    <row r="38" spans="1:16" s="40" customFormat="1" ht="17.100000000000001" customHeight="1" x14ac:dyDescent="0.45">
      <c r="A38" s="107" t="s">
        <v>68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39"/>
      <c r="P38" s="130"/>
    </row>
    <row r="39" spans="1:16" s="40" customFormat="1" ht="19.5" customHeight="1" x14ac:dyDescent="0.45">
      <c r="A39" s="20" t="s">
        <v>66</v>
      </c>
      <c r="B39" s="88">
        <v>18683.322580645159</v>
      </c>
      <c r="C39" s="88">
        <v>18533.310344827587</v>
      </c>
      <c r="D39" s="88">
        <v>18309.806451612905</v>
      </c>
      <c r="E39" s="88">
        <v>16876.741935483871</v>
      </c>
      <c r="F39" s="88">
        <v>19327.419354838708</v>
      </c>
      <c r="G39" s="15">
        <v>8.0941954257749416E-3</v>
      </c>
      <c r="H39" s="16" t="s">
        <v>37</v>
      </c>
      <c r="I39" s="15">
        <v>0.10704558095795114</v>
      </c>
      <c r="J39" s="19" t="s">
        <v>37</v>
      </c>
      <c r="K39" s="15">
        <v>-3.3325544521405348E-2</v>
      </c>
      <c r="L39" s="19" t="s">
        <v>37</v>
      </c>
      <c r="M39" s="33">
        <v>3.5204730941162478E-2</v>
      </c>
      <c r="N39" s="33">
        <v>3.9289591934685709E-2</v>
      </c>
      <c r="O39" s="39"/>
      <c r="P39" s="130"/>
    </row>
    <row r="40" spans="1:16" s="40" customFormat="1" ht="17.100000000000001" customHeight="1" x14ac:dyDescent="0.45">
      <c r="A40" s="46" t="s">
        <v>38</v>
      </c>
      <c r="B40" s="89">
        <v>16670.516129032258</v>
      </c>
      <c r="C40" s="89">
        <v>16021.896551724138</v>
      </c>
      <c r="D40" s="89">
        <v>15801.483870967742</v>
      </c>
      <c r="E40" s="89">
        <v>14520.645161290322</v>
      </c>
      <c r="F40" s="89">
        <v>16318.709677419354</v>
      </c>
      <c r="G40" s="37">
        <v>4.0483320761319108E-2</v>
      </c>
      <c r="H40" s="44" t="s">
        <v>37</v>
      </c>
      <c r="I40" s="37">
        <v>0.14805616030568269</v>
      </c>
      <c r="J40" s="48" t="s">
        <v>37</v>
      </c>
      <c r="K40" s="37">
        <v>2.1558472364987757E-2</v>
      </c>
      <c r="L40" s="48" t="s">
        <v>37</v>
      </c>
      <c r="M40" s="49">
        <v>3.1014578076688747E-2</v>
      </c>
      <c r="N40" s="49">
        <v>3.337870707219652E-2</v>
      </c>
      <c r="O40" s="39"/>
      <c r="P40" s="130"/>
    </row>
    <row r="41" spans="1:16" s="40" customFormat="1" ht="17.100000000000001" customHeight="1" x14ac:dyDescent="0.45">
      <c r="A41" s="14" t="s">
        <v>39</v>
      </c>
      <c r="B41" s="90">
        <v>13573.741935483871</v>
      </c>
      <c r="C41" s="90">
        <v>12992.448275862069</v>
      </c>
      <c r="D41" s="90">
        <v>12778.935483870968</v>
      </c>
      <c r="E41" s="90">
        <v>11618.322580645161</v>
      </c>
      <c r="F41" s="90">
        <v>12577.709677419354</v>
      </c>
      <c r="G41" s="15">
        <v>4.4740886958292148E-2</v>
      </c>
      <c r="H41" s="16" t="s">
        <v>37</v>
      </c>
      <c r="I41" s="15">
        <v>0.16830479109748797</v>
      </c>
      <c r="J41" s="19" t="s">
        <v>37</v>
      </c>
      <c r="K41" s="15">
        <v>7.919027260206879E-2</v>
      </c>
      <c r="L41" s="19" t="s">
        <v>37</v>
      </c>
      <c r="M41" s="17">
        <v>2.5252937809133295E-2</v>
      </c>
      <c r="N41" s="17">
        <v>2.6743349049037572E-2</v>
      </c>
      <c r="O41" s="39"/>
      <c r="P41" s="130"/>
    </row>
    <row r="42" spans="1:16" s="40" customFormat="1" ht="17.100000000000001" customHeight="1" x14ac:dyDescent="0.45">
      <c r="A42" s="47" t="s">
        <v>40</v>
      </c>
      <c r="B42" s="89">
        <v>3096.7741935483864</v>
      </c>
      <c r="C42" s="89">
        <v>3029.4482758620688</v>
      </c>
      <c r="D42" s="89">
        <v>3022.5483870967746</v>
      </c>
      <c r="E42" s="89">
        <v>2902.322580645161</v>
      </c>
      <c r="F42" s="89">
        <v>3741</v>
      </c>
      <c r="G42" s="37">
        <v>2.2223821486821338E-2</v>
      </c>
      <c r="H42" s="44" t="s">
        <v>37</v>
      </c>
      <c r="I42" s="37">
        <v>6.6998621793446622E-2</v>
      </c>
      <c r="J42" s="48" t="s">
        <v>37</v>
      </c>
      <c r="K42" s="37">
        <v>-0.17220684481465209</v>
      </c>
      <c r="L42" s="48" t="s">
        <v>37</v>
      </c>
      <c r="M42" s="49">
        <v>5.7616402675554528E-3</v>
      </c>
      <c r="N42" s="49">
        <v>6.6353580231589479E-3</v>
      </c>
      <c r="O42" s="39"/>
      <c r="P42" s="130"/>
    </row>
    <row r="43" spans="1:16" s="40" customFormat="1" ht="16.350000000000001" customHeight="1" x14ac:dyDescent="0.45">
      <c r="A43" s="18" t="s">
        <v>41</v>
      </c>
      <c r="B43" s="90">
        <v>2012.8064516129032</v>
      </c>
      <c r="C43" s="90">
        <v>2511.4137931034484</v>
      </c>
      <c r="D43" s="90">
        <v>2508.3225806451615</v>
      </c>
      <c r="E43" s="90">
        <v>2356.0967741935483</v>
      </c>
      <c r="F43" s="90">
        <v>3008.7096774193546</v>
      </c>
      <c r="G43" s="15">
        <v>-0.19853651471524225</v>
      </c>
      <c r="H43" s="16" t="s">
        <v>37</v>
      </c>
      <c r="I43" s="15">
        <v>-0.14570298059940578</v>
      </c>
      <c r="J43" s="15" t="s">
        <v>37</v>
      </c>
      <c r="K43" s="15">
        <v>-0.33100675458346729</v>
      </c>
      <c r="L43" s="15" t="s">
        <v>37</v>
      </c>
      <c r="M43" s="17">
        <v>4.1901528644737287E-3</v>
      </c>
      <c r="N43" s="17">
        <v>5.9108848624891876E-3</v>
      </c>
      <c r="O43" s="39"/>
      <c r="P43" s="130"/>
    </row>
    <row r="44" spans="1:16" s="40" customFormat="1" ht="17.100000000000001" customHeight="1" x14ac:dyDescent="0.45">
      <c r="A44" s="45" t="s">
        <v>42</v>
      </c>
      <c r="B44" s="92">
        <v>4583.0322580645161</v>
      </c>
      <c r="C44" s="92">
        <v>4080.2068965517242</v>
      </c>
      <c r="D44" s="92">
        <v>3737.1612903225805</v>
      </c>
      <c r="E44" s="92">
        <v>3675.677419354839</v>
      </c>
      <c r="F44" s="92">
        <v>3866</v>
      </c>
      <c r="G44" s="37">
        <v>0.12323526092212167</v>
      </c>
      <c r="H44" s="44" t="s">
        <v>37</v>
      </c>
      <c r="I44" s="37">
        <v>0.24685377283976617</v>
      </c>
      <c r="J44" s="37" t="s">
        <v>37</v>
      </c>
      <c r="K44" s="37">
        <v>0.18547135490546207</v>
      </c>
      <c r="L44" s="37" t="s">
        <v>37</v>
      </c>
      <c r="M44" s="49">
        <v>8.5302515365245999E-3</v>
      </c>
      <c r="N44" s="49">
        <v>8.2985962669976012E-3</v>
      </c>
      <c r="O44" s="39"/>
      <c r="P44" s="130"/>
    </row>
    <row r="45" spans="1:16" s="40" customFormat="1" ht="17.100000000000001" customHeight="1" x14ac:dyDescent="0.45">
      <c r="A45" s="18" t="s">
        <v>43</v>
      </c>
      <c r="B45" s="90">
        <v>4389.8064516129034</v>
      </c>
      <c r="C45" s="90">
        <v>3890.8965517241381</v>
      </c>
      <c r="D45" s="90">
        <v>3547.2258064516127</v>
      </c>
      <c r="E45" s="90">
        <v>3481.9354838709678</v>
      </c>
      <c r="F45" s="90">
        <v>3684.3870967741937</v>
      </c>
      <c r="G45" s="15">
        <v>0.12822492020963328</v>
      </c>
      <c r="H45" s="16" t="s">
        <v>37</v>
      </c>
      <c r="I45" s="15">
        <v>0.26073744672966459</v>
      </c>
      <c r="J45" s="15" t="s">
        <v>37</v>
      </c>
      <c r="K45" s="15">
        <v>0.19146179169293265</v>
      </c>
      <c r="L45" s="15" t="s">
        <v>37</v>
      </c>
      <c r="M45" s="33">
        <v>8.1707506602202874E-3</v>
      </c>
      <c r="N45" s="33">
        <v>7.8569658755735603E-3</v>
      </c>
      <c r="O45" s="39"/>
      <c r="P45" s="130"/>
    </row>
    <row r="46" spans="1:16" s="40" customFormat="1" ht="17.100000000000001" customHeight="1" x14ac:dyDescent="0.45">
      <c r="A46" s="47" t="s">
        <v>4</v>
      </c>
      <c r="B46" s="89">
        <v>2963.483870967742</v>
      </c>
      <c r="C46" s="89">
        <v>2619</v>
      </c>
      <c r="D46" s="89">
        <v>2347.2580645161293</v>
      </c>
      <c r="E46" s="89">
        <v>2221.0322580645161</v>
      </c>
      <c r="F46" s="89">
        <v>2528.0645161290322</v>
      </c>
      <c r="G46" s="37">
        <v>0.13153259678035201</v>
      </c>
      <c r="H46" s="44" t="s">
        <v>37</v>
      </c>
      <c r="I46" s="37">
        <v>0.33428222854819034</v>
      </c>
      <c r="J46" s="37" t="s">
        <v>37</v>
      </c>
      <c r="K46" s="37">
        <v>0.17223427331887198</v>
      </c>
      <c r="L46" s="37" t="s">
        <v>37</v>
      </c>
      <c r="M46" s="49">
        <v>5.5162435782553816E-3</v>
      </c>
      <c r="N46" s="49">
        <v>5.052172517548607E-3</v>
      </c>
      <c r="O46" s="39"/>
      <c r="P46" s="130"/>
    </row>
    <row r="47" spans="1:16" s="40" customFormat="1" ht="17.100000000000001" customHeight="1" x14ac:dyDescent="0.45">
      <c r="A47" s="14" t="s">
        <v>8</v>
      </c>
      <c r="B47" s="90">
        <v>317.25806451612902</v>
      </c>
      <c r="C47" s="90">
        <v>307.10344827586209</v>
      </c>
      <c r="D47" s="90">
        <v>266.96774193548384</v>
      </c>
      <c r="E47" s="90">
        <v>304.32258064516128</v>
      </c>
      <c r="F47" s="90">
        <v>207.41935483870967</v>
      </c>
      <c r="G47" s="15">
        <v>3.3065783849959729E-2</v>
      </c>
      <c r="H47" s="16" t="s">
        <v>37</v>
      </c>
      <c r="I47" s="15">
        <v>4.2505829976680065E-2</v>
      </c>
      <c r="J47" s="15" t="s">
        <v>37</v>
      </c>
      <c r="K47" s="15">
        <v>0.52954898911353032</v>
      </c>
      <c r="L47" s="15" t="s">
        <v>37</v>
      </c>
      <c r="M47" s="33">
        <v>5.9031649632843399E-4</v>
      </c>
      <c r="N47" s="33">
        <v>6.6532277882152006E-4</v>
      </c>
      <c r="O47" s="39"/>
      <c r="P47" s="130"/>
    </row>
    <row r="48" spans="1:16" s="40" customFormat="1" ht="17.100000000000001" customHeight="1" x14ac:dyDescent="0.45">
      <c r="A48" s="47" t="s">
        <v>1</v>
      </c>
      <c r="B48" s="89">
        <v>1109.0645161290324</v>
      </c>
      <c r="C48" s="89">
        <v>964.79310344827604</v>
      </c>
      <c r="D48" s="89">
        <v>932.99999999999955</v>
      </c>
      <c r="E48" s="89">
        <v>956.58064516129048</v>
      </c>
      <c r="F48" s="89">
        <v>948.90322580645181</v>
      </c>
      <c r="G48" s="37">
        <v>0.14953611522005561</v>
      </c>
      <c r="H48" s="44" t="s">
        <v>37</v>
      </c>
      <c r="I48" s="37">
        <v>0.15940513927294808</v>
      </c>
      <c r="J48" s="37" t="s">
        <v>37</v>
      </c>
      <c r="K48" s="37">
        <v>0.16878569485993999</v>
      </c>
      <c r="L48" s="37" t="s">
        <v>37</v>
      </c>
      <c r="M48" s="49">
        <v>2.0641905856364721E-3</v>
      </c>
      <c r="N48" s="49">
        <v>2.1394705792034344E-3</v>
      </c>
      <c r="O48" s="39"/>
      <c r="P48" s="130"/>
    </row>
    <row r="49" spans="1:18" s="40" customFormat="1" ht="16.350000000000001" customHeight="1" x14ac:dyDescent="0.45">
      <c r="A49" s="18" t="s">
        <v>44</v>
      </c>
      <c r="B49" s="90">
        <v>193.2258064516129</v>
      </c>
      <c r="C49" s="90">
        <v>189.31034482758622</v>
      </c>
      <c r="D49" s="90">
        <v>189.93548387096774</v>
      </c>
      <c r="E49" s="90">
        <v>193.74193548387098</v>
      </c>
      <c r="F49" s="90">
        <v>181.61290322580646</v>
      </c>
      <c r="G49" s="15">
        <v>2.0682766319995105E-2</v>
      </c>
      <c r="H49" s="16" t="s">
        <v>37</v>
      </c>
      <c r="I49" s="15">
        <v>-2.6640026640026848E-3</v>
      </c>
      <c r="J49" s="15" t="s">
        <v>37</v>
      </c>
      <c r="K49" s="15">
        <v>6.3943161634102852E-2</v>
      </c>
      <c r="L49" s="15" t="s">
        <v>37</v>
      </c>
      <c r="M49" s="33">
        <v>3.595008763043126E-4</v>
      </c>
      <c r="N49" s="33">
        <v>4.4163039142403905E-4</v>
      </c>
      <c r="O49" s="39"/>
      <c r="P49" s="130"/>
    </row>
    <row r="50" spans="1:18" s="40" customFormat="1" ht="6" customHeight="1" x14ac:dyDescent="0.4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39"/>
      <c r="P50" s="39"/>
    </row>
    <row r="51" spans="1:18" x14ac:dyDescent="0.45">
      <c r="A51" s="2" t="s">
        <v>67</v>
      </c>
      <c r="J51" s="2"/>
      <c r="K51" s="2"/>
      <c r="L51" s="2"/>
      <c r="M51" s="2"/>
    </row>
    <row r="52" spans="1:18" x14ac:dyDescent="0.45">
      <c r="A52" s="2" t="s">
        <v>73</v>
      </c>
      <c r="G52" s="9"/>
      <c r="J52" s="2"/>
      <c r="K52" s="2"/>
      <c r="L52" s="2"/>
      <c r="M52" s="2"/>
    </row>
    <row r="53" spans="1:18" x14ac:dyDescent="0.45">
      <c r="A53" s="2" t="s">
        <v>74</v>
      </c>
      <c r="G53" s="9"/>
      <c r="J53" s="2"/>
      <c r="K53" s="2"/>
      <c r="L53" s="2"/>
      <c r="M53" s="2"/>
    </row>
    <row r="54" spans="1:18" x14ac:dyDescent="0.45">
      <c r="A54" s="2" t="s">
        <v>75</v>
      </c>
      <c r="J54" s="2"/>
      <c r="K54" s="2"/>
      <c r="L54" s="2"/>
      <c r="M54" s="2"/>
    </row>
    <row r="55" spans="1:18" x14ac:dyDescent="0.45">
      <c r="A55" s="2" t="s">
        <v>134</v>
      </c>
      <c r="J55" s="2"/>
      <c r="K55" s="2"/>
      <c r="L55" s="2"/>
      <c r="M55" s="2"/>
    </row>
    <row r="56" spans="1:18" x14ac:dyDescent="0.45">
      <c r="J56" s="2"/>
      <c r="K56" s="2"/>
      <c r="L56" s="2"/>
      <c r="M56" s="2"/>
    </row>
    <row r="57" spans="1:18" ht="17.100000000000001" customHeight="1" x14ac:dyDescent="0.45">
      <c r="A57" s="35" t="s">
        <v>140</v>
      </c>
      <c r="J57" s="2"/>
      <c r="K57" s="2"/>
      <c r="L57" s="2"/>
      <c r="M57" s="2"/>
    </row>
    <row r="58" spans="1:18" s="131" customFormat="1" ht="8.1" customHeight="1" x14ac:dyDescent="0.45">
      <c r="A58" s="3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9"/>
      <c r="Q58" s="40"/>
      <c r="R58" s="40"/>
    </row>
    <row r="59" spans="1:18" s="131" customFormat="1" ht="23.1" customHeight="1" x14ac:dyDescent="0.45">
      <c r="A59" s="108" t="s">
        <v>45</v>
      </c>
      <c r="B59" s="109" t="s">
        <v>10</v>
      </c>
      <c r="C59" s="109"/>
      <c r="D59" s="109"/>
      <c r="E59" s="109"/>
      <c r="F59" s="110"/>
      <c r="G59" s="111" t="s">
        <v>141</v>
      </c>
      <c r="H59" s="111"/>
      <c r="I59" s="111"/>
      <c r="J59" s="111"/>
      <c r="K59" s="111"/>
      <c r="L59" s="112"/>
      <c r="M59" s="109" t="s">
        <v>46</v>
      </c>
      <c r="N59" s="109"/>
      <c r="O59" s="39"/>
      <c r="Q59" s="40"/>
      <c r="R59" s="40"/>
    </row>
    <row r="60" spans="1:18" s="131" customFormat="1" ht="23.1" customHeight="1" x14ac:dyDescent="0.45">
      <c r="A60" s="108"/>
      <c r="B60" s="113">
        <v>45382</v>
      </c>
      <c r="C60" s="115">
        <v>45351</v>
      </c>
      <c r="D60" s="115">
        <v>45322</v>
      </c>
      <c r="E60" s="115">
        <v>45291</v>
      </c>
      <c r="F60" s="117">
        <v>45016</v>
      </c>
      <c r="G60" s="119" t="s">
        <v>47</v>
      </c>
      <c r="H60" s="120"/>
      <c r="I60" s="121" t="s">
        <v>135</v>
      </c>
      <c r="J60" s="122"/>
      <c r="K60" s="123" t="s">
        <v>48</v>
      </c>
      <c r="L60" s="122"/>
      <c r="M60" s="113">
        <v>45382</v>
      </c>
      <c r="N60" s="115">
        <v>45291</v>
      </c>
      <c r="O60" s="39"/>
      <c r="Q60" s="40"/>
      <c r="R60" s="40"/>
    </row>
    <row r="61" spans="1:18" ht="22.95" customHeight="1" x14ac:dyDescent="0.45">
      <c r="A61" s="108"/>
      <c r="B61" s="114"/>
      <c r="C61" s="116"/>
      <c r="D61" s="116"/>
      <c r="E61" s="116"/>
      <c r="F61" s="118"/>
      <c r="G61" s="31" t="s">
        <v>13</v>
      </c>
      <c r="H61" s="32" t="s">
        <v>14</v>
      </c>
      <c r="I61" s="31" t="s">
        <v>13</v>
      </c>
      <c r="J61" s="32" t="s">
        <v>14</v>
      </c>
      <c r="K61" s="31" t="s">
        <v>15</v>
      </c>
      <c r="L61" s="32" t="s">
        <v>16</v>
      </c>
      <c r="M61" s="114"/>
      <c r="N61" s="116"/>
    </row>
    <row r="62" spans="1:18" ht="17.100000000000001" customHeight="1" x14ac:dyDescent="0.45">
      <c r="A62" s="29" t="s">
        <v>49</v>
      </c>
      <c r="B62" s="88">
        <v>11096391.75891188</v>
      </c>
      <c r="C62" s="88">
        <v>10492265.813222701</v>
      </c>
      <c r="D62" s="88">
        <v>10229307.68210119</v>
      </c>
      <c r="E62" s="88">
        <v>9209583.3406247869</v>
      </c>
      <c r="F62" s="88">
        <v>5161255.3702418786</v>
      </c>
      <c r="G62" s="15">
        <v>5.757821584426881E-2</v>
      </c>
      <c r="H62" s="15">
        <v>-2.0731276451816716E-2</v>
      </c>
      <c r="I62" s="15">
        <v>0.20487446049422364</v>
      </c>
      <c r="J62" s="15">
        <v>-0.1713219855696283</v>
      </c>
      <c r="K62" s="15">
        <v>1.1499404627196066</v>
      </c>
      <c r="L62" s="15">
        <v>-0.46524146743547956</v>
      </c>
      <c r="M62" s="17">
        <v>2.4380366532052205E-2</v>
      </c>
      <c r="N62" s="17">
        <v>3.263524746876429E-2</v>
      </c>
    </row>
    <row r="63" spans="1:18" ht="17.100000000000001" customHeight="1" x14ac:dyDescent="0.45">
      <c r="A63" s="8" t="s">
        <v>50</v>
      </c>
      <c r="B63" s="94">
        <v>7940013.5418280708</v>
      </c>
      <c r="C63" s="94">
        <v>7633267.3803020259</v>
      </c>
      <c r="D63" s="94">
        <v>7466723.3250422264</v>
      </c>
      <c r="E63" s="94">
        <v>6836428.1324742492</v>
      </c>
      <c r="F63" s="94">
        <v>4070844.4711254281</v>
      </c>
      <c r="G63" s="6">
        <v>4.0185433870378651E-2</v>
      </c>
      <c r="H63" s="6">
        <v>-3.0585444217038793E-2</v>
      </c>
      <c r="I63" s="6">
        <v>0.16142719384580295</v>
      </c>
      <c r="J63" s="6">
        <v>-0.20248964707465433</v>
      </c>
      <c r="K63" s="6">
        <v>0.95045858375251813</v>
      </c>
      <c r="L63" s="6">
        <v>-0.51485895160279171</v>
      </c>
      <c r="M63" s="7">
        <v>1.753355875380205E-2</v>
      </c>
      <c r="N63" s="7">
        <v>2.4387441461578414E-2</v>
      </c>
    </row>
    <row r="64" spans="1:18" ht="17.100000000000001" customHeight="1" x14ac:dyDescent="0.45">
      <c r="A64" s="18" t="s">
        <v>51</v>
      </c>
      <c r="B64" s="90">
        <v>7080179.2192474259</v>
      </c>
      <c r="C64" s="90">
        <v>6780025.0009916797</v>
      </c>
      <c r="D64" s="90">
        <v>6682255.4218164179</v>
      </c>
      <c r="E64" s="90">
        <v>6031350.0034419904</v>
      </c>
      <c r="F64" s="90">
        <v>3660232.0195125248</v>
      </c>
      <c r="G64" s="15">
        <v>4.4270370420735006E-2</v>
      </c>
      <c r="H64" s="15">
        <v>-2.3794210059624121E-2</v>
      </c>
      <c r="I64" s="15">
        <v>0.17389626123618873</v>
      </c>
      <c r="J64" s="15">
        <v>-0.19195584819582634</v>
      </c>
      <c r="K64" s="15">
        <v>0.93435257150457218</v>
      </c>
      <c r="L64" s="15">
        <v>-0.51886502880563778</v>
      </c>
      <c r="M64" s="17">
        <v>1.5653548650309473E-2</v>
      </c>
      <c r="N64" s="17">
        <v>2.1488703446897885E-2</v>
      </c>
    </row>
    <row r="65" spans="1:18" ht="17.100000000000001" customHeight="1" x14ac:dyDescent="0.45">
      <c r="A65" s="10" t="s">
        <v>52</v>
      </c>
      <c r="B65" s="94">
        <v>859834.32258064521</v>
      </c>
      <c r="C65" s="94">
        <v>853242.37931034481</v>
      </c>
      <c r="D65" s="94">
        <v>784467.90322580643</v>
      </c>
      <c r="E65" s="94">
        <v>805078.12903225806</v>
      </c>
      <c r="F65" s="94">
        <v>410612.45161290321</v>
      </c>
      <c r="G65" s="6">
        <v>7.7257569831781225E-3</v>
      </c>
      <c r="H65" s="6">
        <v>-8.3663491830959447E-2</v>
      </c>
      <c r="I65" s="6">
        <v>6.8013515177969941E-2</v>
      </c>
      <c r="J65" s="6">
        <v>-0.28057800108595898</v>
      </c>
      <c r="K65" s="6">
        <v>1.0940288566583387</v>
      </c>
      <c r="L65" s="6">
        <v>-0.47914846110768006</v>
      </c>
      <c r="M65" s="7">
        <v>1.8800101034925768E-3</v>
      </c>
      <c r="N65" s="7">
        <v>2.898738014680529E-3</v>
      </c>
    </row>
    <row r="66" spans="1:18" ht="17.100000000000001" customHeight="1" x14ac:dyDescent="0.45">
      <c r="A66" s="30" t="s">
        <v>53</v>
      </c>
      <c r="B66" s="90">
        <v>3156378.2170838062</v>
      </c>
      <c r="C66" s="90">
        <v>2858998.4329206743</v>
      </c>
      <c r="D66" s="90">
        <v>2762584.3570589679</v>
      </c>
      <c r="E66" s="90">
        <v>2373155.2081505382</v>
      </c>
      <c r="F66" s="90">
        <v>1090410.89911645</v>
      </c>
      <c r="G66" s="15">
        <v>0.10401537151572926</v>
      </c>
      <c r="H66" s="15">
        <v>3.8937513398864532E-3</v>
      </c>
      <c r="I66" s="15">
        <v>0.33003446476796361</v>
      </c>
      <c r="J66" s="15">
        <v>-0.10407870343430259</v>
      </c>
      <c r="K66" s="15">
        <v>1.8946686241318669</v>
      </c>
      <c r="L66" s="15">
        <v>-0.28000390125073038</v>
      </c>
      <c r="M66" s="17">
        <v>6.9013562063345987E-3</v>
      </c>
      <c r="N66" s="17">
        <v>8.5447051267833075E-3</v>
      </c>
    </row>
    <row r="67" spans="1:18" ht="17.100000000000001" customHeight="1" x14ac:dyDescent="0.45">
      <c r="A67" s="11" t="s">
        <v>54</v>
      </c>
      <c r="B67" s="95">
        <v>38041495.046999998</v>
      </c>
      <c r="C67" s="95">
        <v>34168249.902000003</v>
      </c>
      <c r="D67" s="95">
        <v>30418037.684</v>
      </c>
      <c r="E67" s="95">
        <v>26862584.200000003</v>
      </c>
      <c r="F67" s="95">
        <v>11912795.699325819</v>
      </c>
      <c r="G67" s="6">
        <v>0.11335801968520731</v>
      </c>
      <c r="H67" s="5">
        <v>1.2389127727109317E-2</v>
      </c>
      <c r="I67" s="6">
        <v>0.41615172850719229</v>
      </c>
      <c r="J67" s="6">
        <v>-4.6069461847167981E-2</v>
      </c>
      <c r="K67" s="6">
        <v>2.1933306007382365</v>
      </c>
      <c r="L67" s="6">
        <v>-0.20571717419373525</v>
      </c>
      <c r="M67" s="7">
        <v>8.3176948351715727E-2</v>
      </c>
      <c r="N67" s="7">
        <v>9.6720543243047824E-2</v>
      </c>
    </row>
    <row r="68" spans="1:18" ht="17.100000000000001" customHeight="1" x14ac:dyDescent="0.45">
      <c r="A68" s="30" t="s">
        <v>2</v>
      </c>
      <c r="B68" s="90">
        <v>30360824.315000001</v>
      </c>
      <c r="C68" s="90">
        <v>28204121.658</v>
      </c>
      <c r="D68" s="90">
        <v>27078099.489999998</v>
      </c>
      <c r="E68" s="90">
        <v>20468571.749000002</v>
      </c>
      <c r="F68" s="90">
        <v>2878700.2943258174</v>
      </c>
      <c r="G68" s="15">
        <v>7.6467641260094421E-2</v>
      </c>
      <c r="H68" s="16">
        <v>-2.1155713532382991E-2</v>
      </c>
      <c r="I68" s="15">
        <v>0.48328983024833128</v>
      </c>
      <c r="J68" s="15">
        <v>-8.4472763595755396E-4</v>
      </c>
      <c r="K68" s="15">
        <v>9.5467124781429913</v>
      </c>
      <c r="L68" s="15">
        <v>1.6233026383704185</v>
      </c>
      <c r="M68" s="17">
        <v>6.6383319394893767E-2</v>
      </c>
      <c r="N68" s="17">
        <v>7.3698470863148804E-2</v>
      </c>
    </row>
    <row r="69" spans="1:18" s="2" customFormat="1" ht="17.100000000000001" customHeight="1" x14ac:dyDescent="0.45">
      <c r="A69" s="43" t="s">
        <v>136</v>
      </c>
      <c r="B69" s="89">
        <v>6468240.0959999999</v>
      </c>
      <c r="C69" s="89">
        <v>4399568.5329999998</v>
      </c>
      <c r="D69" s="94">
        <v>580930.91200000001</v>
      </c>
      <c r="E69" s="94" t="s">
        <v>37</v>
      </c>
      <c r="F69" s="94" t="s">
        <v>37</v>
      </c>
      <c r="G69" s="5">
        <v>0.47019873596318407</v>
      </c>
      <c r="H69" s="5">
        <v>0.33686845522350772</v>
      </c>
      <c r="I69" s="5" t="s">
        <v>37</v>
      </c>
      <c r="J69" s="6" t="s">
        <v>37</v>
      </c>
      <c r="K69" s="6" t="s">
        <v>37</v>
      </c>
      <c r="L69" s="6" t="s">
        <v>37</v>
      </c>
      <c r="M69" s="38">
        <v>1.414267424891643E-2</v>
      </c>
      <c r="N69" s="38" t="s">
        <v>37</v>
      </c>
      <c r="P69" s="7"/>
      <c r="Q69"/>
      <c r="R69"/>
    </row>
    <row r="70" spans="1:18" ht="17.100000000000001" customHeight="1" x14ac:dyDescent="0.45">
      <c r="A70" s="30" t="s">
        <v>81</v>
      </c>
      <c r="B70" s="90">
        <v>1070702.7239999999</v>
      </c>
      <c r="C70" s="90">
        <v>1403061.1769999999</v>
      </c>
      <c r="D70" s="90">
        <v>2114718.318</v>
      </c>
      <c r="E70" s="90">
        <v>2544043.952</v>
      </c>
      <c r="F70" s="90">
        <v>50332.375</v>
      </c>
      <c r="G70" s="15">
        <v>-0.23688094179231933</v>
      </c>
      <c r="H70" s="15">
        <v>-0.3060871489395246</v>
      </c>
      <c r="I70" s="15">
        <v>-0.57913355893153229</v>
      </c>
      <c r="J70" s="15">
        <v>-0.71650117530688617</v>
      </c>
      <c r="K70" s="15">
        <v>20.272644575186447</v>
      </c>
      <c r="L70" s="15">
        <v>4.2911828927594451</v>
      </c>
      <c r="M70" s="17">
        <v>2.3410695364143568E-3</v>
      </c>
      <c r="N70" s="17">
        <v>9.1600015560539504E-3</v>
      </c>
    </row>
    <row r="71" spans="1:18" s="2" customFormat="1" ht="17.100000000000001" customHeight="1" x14ac:dyDescent="0.45">
      <c r="A71" s="43" t="s">
        <v>82</v>
      </c>
      <c r="B71" s="89">
        <v>140566.622</v>
      </c>
      <c r="C71" s="89">
        <v>157685.603</v>
      </c>
      <c r="D71" s="94">
        <v>158184.307</v>
      </c>
      <c r="E71" s="94">
        <v>165397.47700000001</v>
      </c>
      <c r="F71" s="94">
        <v>53711.696000000004</v>
      </c>
      <c r="G71" s="5">
        <v>-0.10856400758412932</v>
      </c>
      <c r="H71" s="5">
        <v>-0.18940709921717525</v>
      </c>
      <c r="I71" s="5">
        <v>-0.15012837831861248</v>
      </c>
      <c r="J71" s="6">
        <v>-0.42752003396843052</v>
      </c>
      <c r="K71" s="6">
        <v>1.6170579681565074</v>
      </c>
      <c r="L71" s="6">
        <v>-0.34905449571503788</v>
      </c>
      <c r="M71" s="38">
        <v>3.0734603473454148E-4</v>
      </c>
      <c r="N71" s="38">
        <v>5.9552475321676267E-4</v>
      </c>
      <c r="P71" s="7"/>
      <c r="Q71"/>
      <c r="R71"/>
    </row>
    <row r="72" spans="1:18" ht="17.100000000000001" customHeight="1" x14ac:dyDescent="0.45">
      <c r="A72" s="30" t="s">
        <v>142</v>
      </c>
      <c r="B72" s="90">
        <v>1161.29</v>
      </c>
      <c r="C72" s="90">
        <v>3812.931</v>
      </c>
      <c r="D72" s="90">
        <v>486104.65700000006</v>
      </c>
      <c r="E72" s="90">
        <v>3684571.0219999999</v>
      </c>
      <c r="F72" s="90">
        <v>8930051.3340000007</v>
      </c>
      <c r="G72" s="15">
        <v>-0.69543377522436156</v>
      </c>
      <c r="H72" s="15">
        <v>-0.72305446299930742</v>
      </c>
      <c r="I72" s="15">
        <v>-0.99968482355393173</v>
      </c>
      <c r="J72" s="15">
        <v>-0.99978769475702445</v>
      </c>
      <c r="K72" s="15">
        <v>-0.99986995707453796</v>
      </c>
      <c r="L72" s="15">
        <v>-0.99996765419080369</v>
      </c>
      <c r="M72" s="17">
        <v>2.5391367566396783E-6</v>
      </c>
      <c r="N72" s="17">
        <v>1.3266546070628301E-2</v>
      </c>
    </row>
    <row r="73" spans="1:18" s="2" customFormat="1" ht="17.100000000000001" customHeight="1" x14ac:dyDescent="0.45">
      <c r="A73" s="11" t="s">
        <v>55</v>
      </c>
      <c r="B73" s="92">
        <v>27872.998187398312</v>
      </c>
      <c r="C73" s="92">
        <v>26929.608065165652</v>
      </c>
      <c r="D73" s="95">
        <v>24302.133257127083</v>
      </c>
      <c r="E73" s="95">
        <v>21903.059974772525</v>
      </c>
      <c r="F73" s="95">
        <v>37952.347653627199</v>
      </c>
      <c r="G73" s="132">
        <v>3.5031706363857884E-2</v>
      </c>
      <c r="H73" s="132" t="s">
        <v>37</v>
      </c>
      <c r="I73" s="132">
        <v>0.272561834716329</v>
      </c>
      <c r="J73" s="7" t="s">
        <v>37</v>
      </c>
      <c r="K73" s="7">
        <v>-0.26557907716851292</v>
      </c>
      <c r="L73" s="7" t="s">
        <v>37</v>
      </c>
      <c r="M73" s="38">
        <v>5.1853456080398555E-2</v>
      </c>
      <c r="N73" s="38">
        <v>4.9980638681114076E-2</v>
      </c>
      <c r="P73" s="7"/>
      <c r="Q73"/>
      <c r="R73"/>
    </row>
    <row r="74" spans="1:18" ht="5.0999999999999996" customHeight="1" x14ac:dyDescent="0.45"/>
    <row r="75" spans="1:18" hidden="1" x14ac:dyDescent="0.45"/>
    <row r="76" spans="1:18" hidden="1" x14ac:dyDescent="0.45"/>
    <row r="77" spans="1:18" ht="12.9" hidden="1" customHeight="1" x14ac:dyDescent="0.45"/>
    <row r="78" spans="1:18" x14ac:dyDescent="0.45">
      <c r="B78" s="9"/>
      <c r="C78" s="9"/>
      <c r="D78" s="9"/>
      <c r="E78" s="9"/>
      <c r="F78" s="9"/>
      <c r="G78" s="5"/>
      <c r="H78" s="5"/>
      <c r="I78" s="6"/>
      <c r="J78" s="6"/>
      <c r="K78" s="6"/>
      <c r="L78" s="6"/>
      <c r="M78" s="6"/>
      <c r="N78" s="6"/>
    </row>
    <row r="79" spans="1:18" s="133" customFormat="1" ht="23.1" customHeight="1" x14ac:dyDescent="0.45">
      <c r="A79" s="124" t="s">
        <v>56</v>
      </c>
      <c r="B79" s="125" t="s">
        <v>11</v>
      </c>
      <c r="C79" s="126"/>
      <c r="D79" s="125" t="s">
        <v>57</v>
      </c>
      <c r="E79" s="126"/>
      <c r="F79" s="125" t="s">
        <v>12</v>
      </c>
      <c r="G79" s="125"/>
      <c r="J79" s="2"/>
      <c r="K79" s="2"/>
      <c r="L79" s="1"/>
      <c r="M79" s="1"/>
      <c r="N79" s="2"/>
      <c r="O79" s="39"/>
      <c r="P79" s="39"/>
      <c r="Q79" s="40"/>
      <c r="R79" s="40"/>
    </row>
    <row r="80" spans="1:18" s="133" customFormat="1" ht="23.1" customHeight="1" x14ac:dyDescent="0.45">
      <c r="A80" s="124"/>
      <c r="B80" s="27" t="s">
        <v>15</v>
      </c>
      <c r="C80" s="34" t="s">
        <v>58</v>
      </c>
      <c r="D80" s="27" t="s">
        <v>15</v>
      </c>
      <c r="E80" s="34" t="s">
        <v>58</v>
      </c>
      <c r="F80" s="27" t="s">
        <v>15</v>
      </c>
      <c r="G80" s="27" t="s">
        <v>58</v>
      </c>
      <c r="J80" s="2"/>
      <c r="K80" s="36"/>
      <c r="L80" s="1"/>
      <c r="M80" s="1"/>
      <c r="N80" s="2"/>
      <c r="O80" s="39"/>
      <c r="P80" s="39"/>
      <c r="Q80" s="40"/>
      <c r="R80" s="40"/>
    </row>
    <row r="81" spans="1:18" s="133" customFormat="1" ht="19.350000000000001" customHeight="1" x14ac:dyDescent="0.45">
      <c r="A81" s="29" t="s">
        <v>49</v>
      </c>
      <c r="B81" s="96">
        <v>604125.945689179</v>
      </c>
      <c r="C81" s="28">
        <v>5.757821584426881E-2</v>
      </c>
      <c r="D81" s="96">
        <v>1886808.4182870928</v>
      </c>
      <c r="E81" s="17">
        <v>0.20487446049422364</v>
      </c>
      <c r="F81" s="96">
        <v>5935136.3886700012</v>
      </c>
      <c r="G81" s="17">
        <v>1.1499404627196066</v>
      </c>
      <c r="J81" s="2"/>
      <c r="K81" s="36"/>
      <c r="L81" s="1"/>
      <c r="M81" s="1"/>
      <c r="N81" s="2"/>
      <c r="O81" s="39"/>
      <c r="P81" s="39"/>
      <c r="Q81" s="40"/>
      <c r="R81" s="40"/>
    </row>
    <row r="82" spans="1:18" s="133" customFormat="1" ht="19.350000000000001" customHeight="1" x14ac:dyDescent="0.45">
      <c r="A82" s="8" t="s">
        <v>143</v>
      </c>
      <c r="B82" s="97">
        <v>1828336.1459999999</v>
      </c>
      <c r="C82" s="6">
        <v>0.17425560680095153</v>
      </c>
      <c r="D82" s="97">
        <v>6280306.4539999999</v>
      </c>
      <c r="E82" s="6">
        <v>0.68193165985009041</v>
      </c>
      <c r="F82" s="97">
        <v>3064252.1529999999</v>
      </c>
      <c r="G82" s="6">
        <v>0.59370287520890397</v>
      </c>
      <c r="J82" s="2"/>
      <c r="K82" s="36"/>
      <c r="L82" s="1"/>
      <c r="M82" s="1"/>
      <c r="N82" s="36"/>
      <c r="O82" s="39"/>
      <c r="P82" s="39"/>
      <c r="Q82" s="40"/>
      <c r="R82" s="40"/>
    </row>
    <row r="83" spans="1:18" s="133" customFormat="1" ht="19.350000000000001" customHeight="1" x14ac:dyDescent="0.45">
      <c r="A83" s="30" t="s">
        <v>144</v>
      </c>
      <c r="B83" s="98">
        <v>205767.31700000001</v>
      </c>
      <c r="C83" s="15">
        <v>1.9611332829624399E-2</v>
      </c>
      <c r="D83" s="98">
        <v>-1196687.8769999999</v>
      </c>
      <c r="E83" s="15">
        <v>-0.12993941557825303</v>
      </c>
      <c r="F83" s="98">
        <v>6022012.6599999992</v>
      </c>
      <c r="G83" s="15">
        <v>1.1667728542790126</v>
      </c>
      <c r="J83" s="2"/>
      <c r="K83" s="2"/>
      <c r="L83" s="1"/>
      <c r="M83" s="1"/>
      <c r="N83" s="2"/>
      <c r="O83" s="39"/>
      <c r="P83" s="39"/>
      <c r="Q83" s="40"/>
      <c r="R83" s="40"/>
    </row>
    <row r="84" spans="1:18" s="133" customFormat="1" ht="19.350000000000001" customHeight="1" x14ac:dyDescent="0.45">
      <c r="A84" s="8" t="s">
        <v>145</v>
      </c>
      <c r="B84" s="97">
        <v>-1590496.993</v>
      </c>
      <c r="C84" s="6">
        <v>-0.15158756185871727</v>
      </c>
      <c r="D84" s="97">
        <v>-3853326.2429999998</v>
      </c>
      <c r="E84" s="6">
        <v>-0.41840397122011247</v>
      </c>
      <c r="F84" s="97">
        <v>-4573796.5659999996</v>
      </c>
      <c r="G84" s="6">
        <v>-0.88617908588112571</v>
      </c>
      <c r="J84" s="2"/>
      <c r="K84" s="2"/>
      <c r="L84" s="1"/>
      <c r="M84" s="1"/>
      <c r="N84" s="2"/>
      <c r="O84" s="39"/>
      <c r="P84" s="39"/>
      <c r="Q84" s="40"/>
      <c r="R84" s="40"/>
    </row>
    <row r="85" spans="1:18" s="133" customFormat="1" ht="19.350000000000001" customHeight="1" x14ac:dyDescent="0.45">
      <c r="A85" s="30" t="s">
        <v>146</v>
      </c>
      <c r="B85" s="98">
        <v>-2154051.0159999998</v>
      </c>
      <c r="C85" s="15">
        <v>-0.20529893679260341</v>
      </c>
      <c r="D85" s="98">
        <v>-6547764.7959999992</v>
      </c>
      <c r="E85" s="15">
        <v>-0.71097296737810878</v>
      </c>
      <c r="F85" s="98">
        <v>-19024847.129999999</v>
      </c>
      <c r="G85" s="15">
        <v>-3.6860890936904775</v>
      </c>
      <c r="J85" s="2"/>
      <c r="K85" s="2"/>
      <c r="L85" s="1"/>
      <c r="M85" s="1"/>
      <c r="N85" s="2"/>
      <c r="O85" s="39"/>
      <c r="P85" s="39"/>
      <c r="Q85" s="40"/>
      <c r="R85" s="40"/>
    </row>
    <row r="86" spans="1:18" s="133" customFormat="1" ht="19.350000000000001" customHeight="1" x14ac:dyDescent="0.45">
      <c r="A86" s="8" t="s">
        <v>147</v>
      </c>
      <c r="B86" s="97">
        <v>2284047.1630000002</v>
      </c>
      <c r="C86" s="6">
        <v>0.2176886483491077</v>
      </c>
      <c r="D86" s="97">
        <v>7043032.3379999995</v>
      </c>
      <c r="E86" s="6">
        <v>0.76475037767801934</v>
      </c>
      <c r="F86" s="97">
        <v>20593967.373</v>
      </c>
      <c r="G86" s="6">
        <v>3.9901081995938665</v>
      </c>
      <c r="J86" s="2"/>
      <c r="K86" s="2"/>
      <c r="L86" s="1"/>
      <c r="M86" s="1"/>
      <c r="N86" s="2"/>
      <c r="O86" s="39"/>
      <c r="P86" s="39"/>
      <c r="Q86" s="40"/>
      <c r="R86" s="40"/>
    </row>
    <row r="87" spans="1:18" s="133" customFormat="1" ht="19.350000000000001" customHeight="1" x14ac:dyDescent="0.45">
      <c r="A87" s="30" t="s">
        <v>59</v>
      </c>
      <c r="B87" s="98">
        <v>30523.329000000002</v>
      </c>
      <c r="C87" s="15">
        <v>2.9091265455297088E-3</v>
      </c>
      <c r="D87" s="98">
        <v>161248.54200000002</v>
      </c>
      <c r="E87" s="15">
        <v>1.7508777111414988E-2</v>
      </c>
      <c r="F87" s="98">
        <v>-146452.09899999999</v>
      </c>
      <c r="G87" s="15">
        <v>-2.837528633913276E-2</v>
      </c>
      <c r="J87" s="2"/>
      <c r="K87" s="2"/>
      <c r="L87" s="1"/>
      <c r="M87" s="1"/>
      <c r="N87" s="2"/>
      <c r="O87" s="39"/>
      <c r="P87" s="39"/>
      <c r="Q87" s="40"/>
      <c r="R87" s="40"/>
    </row>
    <row r="88" spans="1:18" s="133" customFormat="1" ht="19.350000000000001" customHeight="1" x14ac:dyDescent="0.45">
      <c r="A88" s="11" t="s">
        <v>60</v>
      </c>
      <c r="B88" s="95">
        <v>943.39012223266036</v>
      </c>
      <c r="C88" s="7">
        <v>3.5031706363857884E-2</v>
      </c>
      <c r="D88" s="95">
        <v>5969.9382126257879</v>
      </c>
      <c r="E88" s="7">
        <v>0.272561834716329</v>
      </c>
      <c r="F88" s="95">
        <v>-10079.349466228887</v>
      </c>
      <c r="G88" s="7">
        <v>-0.26557907716851292</v>
      </c>
      <c r="J88" s="2"/>
      <c r="K88" s="2"/>
      <c r="L88" s="1"/>
      <c r="M88" s="1"/>
      <c r="N88" s="2"/>
      <c r="O88" s="39"/>
      <c r="P88" s="39"/>
      <c r="Q88" s="40"/>
      <c r="R88" s="40"/>
    </row>
    <row r="89" spans="1:18" s="133" customFormat="1" ht="19.350000000000001" customHeight="1" x14ac:dyDescent="0.45">
      <c r="A89" s="30" t="s">
        <v>61</v>
      </c>
      <c r="B89" s="90">
        <v>2919.0120000000002</v>
      </c>
      <c r="C89" s="15">
        <v>0.1083941508891043</v>
      </c>
      <c r="D89" s="90">
        <v>9175.8260000000009</v>
      </c>
      <c r="E89" s="15">
        <v>0.4189289537885813</v>
      </c>
      <c r="F89" s="90">
        <v>9808.1950000000015</v>
      </c>
      <c r="G89" s="15">
        <v>0.25843447392279062</v>
      </c>
      <c r="J89" s="2"/>
      <c r="K89" s="2"/>
      <c r="L89" s="1"/>
      <c r="M89" s="1"/>
      <c r="N89" s="2"/>
      <c r="O89" s="39"/>
      <c r="P89" s="39"/>
      <c r="Q89" s="40"/>
      <c r="R89" s="40"/>
    </row>
    <row r="90" spans="1:18" s="133" customFormat="1" ht="19.350000000000001" customHeight="1" x14ac:dyDescent="0.45">
      <c r="A90" s="8" t="s">
        <v>79</v>
      </c>
      <c r="B90" s="94">
        <v>-463.23399999999998</v>
      </c>
      <c r="C90" s="6">
        <v>-1.720166141590488E-2</v>
      </c>
      <c r="D90" s="94">
        <v>726.98700000000008</v>
      </c>
      <c r="E90" s="6">
        <v>3.3191115800136069E-2</v>
      </c>
      <c r="F90" s="94">
        <v>-5241.0290000000005</v>
      </c>
      <c r="G90" s="6">
        <v>-0.13809498816337659</v>
      </c>
      <c r="J90" s="2"/>
      <c r="K90" s="2"/>
      <c r="L90" s="1"/>
      <c r="M90" s="1"/>
      <c r="N90" s="2"/>
      <c r="O90" s="39"/>
      <c r="P90" s="39"/>
      <c r="Q90" s="40"/>
      <c r="R90" s="40"/>
    </row>
    <row r="91" spans="1:18" s="133" customFormat="1" ht="19.350000000000001" customHeight="1" x14ac:dyDescent="0.45">
      <c r="A91" s="30" t="s">
        <v>62</v>
      </c>
      <c r="B91" s="90">
        <v>-242.19</v>
      </c>
      <c r="C91" s="15">
        <v>-8.993446893617486E-3</v>
      </c>
      <c r="D91" s="90">
        <v>-1129.336</v>
      </c>
      <c r="E91" s="15">
        <v>-5.1560649575938033E-2</v>
      </c>
      <c r="F91" s="90">
        <v>-544.76300000000015</v>
      </c>
      <c r="G91" s="15">
        <v>-1.4353868302740843E-2</v>
      </c>
      <c r="J91" s="2"/>
      <c r="K91" s="2"/>
      <c r="L91" s="1"/>
      <c r="M91" s="1"/>
      <c r="N91" s="2"/>
      <c r="O91" s="39"/>
      <c r="P91" s="39"/>
      <c r="Q91" s="40"/>
      <c r="R91" s="40"/>
    </row>
    <row r="92" spans="1:18" s="133" customFormat="1" ht="19.350000000000001" customHeight="1" x14ac:dyDescent="0.45">
      <c r="A92" s="8" t="s">
        <v>63</v>
      </c>
      <c r="B92" s="94">
        <v>-488.34399999999999</v>
      </c>
      <c r="C92" s="6">
        <v>-1.8134092364741478E-2</v>
      </c>
      <c r="D92" s="94">
        <v>241.13900000000007</v>
      </c>
      <c r="E92" s="6">
        <v>1.1009374958464201E-2</v>
      </c>
      <c r="F92" s="94">
        <v>-3125.002</v>
      </c>
      <c r="G92" s="6">
        <v>-8.2340150035523196E-2</v>
      </c>
      <c r="J92" s="2"/>
      <c r="K92" s="2"/>
      <c r="L92" s="1"/>
      <c r="M92" s="1"/>
      <c r="N92" s="2"/>
      <c r="O92" s="39"/>
      <c r="P92" s="39"/>
      <c r="Q92" s="40"/>
      <c r="R92" s="40"/>
    </row>
    <row r="93" spans="1:18" s="133" customFormat="1" x14ac:dyDescent="0.45">
      <c r="A93" s="30" t="s">
        <v>148</v>
      </c>
      <c r="B93" s="90">
        <v>244.17099999999999</v>
      </c>
      <c r="C93" s="15">
        <v>9.0670090485217205E-3</v>
      </c>
      <c r="D93" s="90">
        <v>93.240999999999985</v>
      </c>
      <c r="E93" s="15">
        <v>4.2569851019626029E-3</v>
      </c>
      <c r="F93" s="90">
        <v>-165.64499999999987</v>
      </c>
      <c r="G93" s="15">
        <v>-4.3645521355295865E-3</v>
      </c>
      <c r="J93" s="2"/>
      <c r="K93" s="2"/>
      <c r="L93" s="1"/>
      <c r="M93" s="1"/>
      <c r="N93" s="2"/>
      <c r="O93" s="39"/>
      <c r="P93" s="39"/>
      <c r="Q93" s="40"/>
      <c r="R93" s="40"/>
    </row>
    <row r="94" spans="1:18" s="133" customFormat="1" ht="19.350000000000001" customHeight="1" x14ac:dyDescent="0.45">
      <c r="A94" s="8" t="s">
        <v>59</v>
      </c>
      <c r="B94" s="94">
        <v>-1026.0250000000001</v>
      </c>
      <c r="C94" s="6">
        <v>-3.8100257438473444E-2</v>
      </c>
      <c r="D94" s="94">
        <v>-3137.9189999999999</v>
      </c>
      <c r="E94" s="6">
        <v>-0.14326395506446082</v>
      </c>
      <c r="F94" s="94">
        <v>-10811.103000000001</v>
      </c>
      <c r="G94" s="6">
        <v>-0.28485992747188482</v>
      </c>
      <c r="J94" s="2"/>
      <c r="K94" s="2"/>
      <c r="L94" s="1"/>
      <c r="M94" s="1"/>
      <c r="N94" s="2"/>
      <c r="O94" s="39"/>
      <c r="P94" s="39"/>
      <c r="Q94" s="40"/>
      <c r="R94" s="40"/>
    </row>
    <row r="95" spans="1:18" s="133" customFormat="1" x14ac:dyDescent="0.45">
      <c r="A95" s="2" t="s">
        <v>64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39"/>
      <c r="P95" s="39"/>
      <c r="Q95" s="40"/>
      <c r="R95" s="40"/>
    </row>
    <row r="96" spans="1:18" x14ac:dyDescent="0.45">
      <c r="A96" s="2" t="s">
        <v>80</v>
      </c>
    </row>
  </sheetData>
  <mergeCells count="34">
    <mergeCell ref="A79:A80"/>
    <mergeCell ref="B79:C79"/>
    <mergeCell ref="D79:E79"/>
    <mergeCell ref="F79:G79"/>
    <mergeCell ref="A6:N6"/>
    <mergeCell ref="A38:N38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I4:J4"/>
    <mergeCell ref="K4:L4"/>
    <mergeCell ref="M4:M5"/>
    <mergeCell ref="N4:N5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zoomScale="70" zoomScaleNormal="70" zoomScaleSheetLayoutView="85" workbookViewId="0">
      <selection activeCell="H7" sqref="H7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664062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52" t="s">
        <v>137</v>
      </c>
      <c r="B1" s="53"/>
      <c r="C1" s="53"/>
      <c r="D1" s="53"/>
      <c r="E1" s="53"/>
      <c r="F1" s="53"/>
      <c r="G1" s="53"/>
    </row>
    <row r="2" spans="1:10" ht="7.2" customHeight="1" x14ac:dyDescent="0.45">
      <c r="A2" s="53"/>
      <c r="B2" s="53"/>
      <c r="C2" s="53"/>
      <c r="D2" s="53"/>
      <c r="E2" s="53"/>
      <c r="F2" s="53"/>
      <c r="G2" s="53"/>
    </row>
    <row r="3" spans="1:10" ht="22.95" customHeight="1" x14ac:dyDescent="0.45">
      <c r="A3" s="54" t="s">
        <v>83</v>
      </c>
      <c r="B3" s="55">
        <v>45382</v>
      </c>
      <c r="C3" s="55" t="s">
        <v>149</v>
      </c>
      <c r="D3" s="55">
        <v>45351</v>
      </c>
      <c r="E3" s="55">
        <v>45322</v>
      </c>
      <c r="F3" s="55">
        <v>45291</v>
      </c>
      <c r="G3" s="55">
        <v>45016</v>
      </c>
      <c r="H3" s="56"/>
      <c r="I3" s="56"/>
      <c r="J3" s="56"/>
    </row>
    <row r="4" spans="1:10" ht="16.95" customHeight="1" x14ac:dyDescent="0.45">
      <c r="A4" s="57" t="s">
        <v>84</v>
      </c>
      <c r="B4" s="1"/>
      <c r="C4" s="1"/>
      <c r="D4" s="1"/>
      <c r="E4" s="1"/>
      <c r="F4" s="1"/>
      <c r="G4" s="1"/>
      <c r="H4" s="56"/>
      <c r="I4" s="56"/>
      <c r="J4" s="56"/>
    </row>
    <row r="5" spans="1:10" ht="16.95" customHeight="1" x14ac:dyDescent="0.45">
      <c r="A5" s="30" t="s">
        <v>85</v>
      </c>
      <c r="B5" s="58">
        <v>87.096774193548384</v>
      </c>
      <c r="C5" s="58">
        <v>138.6744336049691</v>
      </c>
      <c r="D5" s="58">
        <v>100</v>
      </c>
      <c r="E5" s="58">
        <v>100</v>
      </c>
      <c r="F5" s="58">
        <v>110.06451612903226</v>
      </c>
      <c r="G5" s="58">
        <v>72</v>
      </c>
      <c r="H5" s="56"/>
      <c r="I5" s="56"/>
      <c r="J5" s="56"/>
    </row>
    <row r="6" spans="1:10" ht="16.95" customHeight="1" x14ac:dyDescent="0.45">
      <c r="A6" s="8" t="s">
        <v>86</v>
      </c>
      <c r="B6" s="59">
        <v>134.19354838709677</v>
      </c>
      <c r="C6" s="59">
        <v>281.70377998966075</v>
      </c>
      <c r="D6" s="59">
        <v>160</v>
      </c>
      <c r="E6" s="59">
        <v>160</v>
      </c>
      <c r="F6" s="59">
        <v>160</v>
      </c>
      <c r="G6" s="59">
        <v>97</v>
      </c>
      <c r="H6" s="56"/>
      <c r="I6" s="56"/>
      <c r="J6" s="56"/>
    </row>
    <row r="7" spans="1:10" ht="22.95" customHeight="1" x14ac:dyDescent="0.45">
      <c r="A7" s="55" t="s">
        <v>87</v>
      </c>
      <c r="B7" s="55">
        <v>45382</v>
      </c>
      <c r="C7" s="55" t="s">
        <v>149</v>
      </c>
      <c r="D7" s="55">
        <v>45351</v>
      </c>
      <c r="E7" s="55">
        <v>45322</v>
      </c>
      <c r="F7" s="55">
        <v>45291</v>
      </c>
      <c r="G7" s="55">
        <v>45016</v>
      </c>
      <c r="H7" s="56"/>
      <c r="I7" s="56"/>
      <c r="J7" s="56"/>
    </row>
    <row r="8" spans="1:10" ht="16.95" customHeight="1" x14ac:dyDescent="0.45">
      <c r="A8" s="29" t="s">
        <v>88</v>
      </c>
      <c r="B8" s="58">
        <v>75.326395168683348</v>
      </c>
      <c r="C8" s="58">
        <v>112.22731400698693</v>
      </c>
      <c r="D8" s="58">
        <v>83.259943925323782</v>
      </c>
      <c r="E8" s="58">
        <v>82.104642794791658</v>
      </c>
      <c r="F8" s="58">
        <v>84.61010127286383</v>
      </c>
      <c r="G8" s="58">
        <v>68.580783509244682</v>
      </c>
      <c r="H8" s="60"/>
    </row>
    <row r="9" spans="1:10" ht="16.95" customHeight="1" x14ac:dyDescent="0.45">
      <c r="A9" s="61" t="s">
        <v>89</v>
      </c>
      <c r="B9" s="60">
        <v>50.752210526315785</v>
      </c>
      <c r="C9" s="60"/>
      <c r="D9" s="60">
        <v>43.663578947368421</v>
      </c>
      <c r="E9" s="60">
        <v>29.94140909090909</v>
      </c>
      <c r="F9" s="60">
        <v>31.603000000000002</v>
      </c>
      <c r="G9" s="60">
        <v>8.1551363636363643</v>
      </c>
      <c r="H9" s="60"/>
    </row>
    <row r="10" spans="1:10" ht="16.95" customHeight="1" x14ac:dyDescent="0.45">
      <c r="A10" s="29" t="s">
        <v>90</v>
      </c>
      <c r="B10" s="62"/>
      <c r="C10" s="62"/>
      <c r="D10" s="62"/>
      <c r="E10" s="62"/>
      <c r="F10" s="62"/>
      <c r="G10" s="62"/>
      <c r="H10" s="60"/>
    </row>
    <row r="11" spans="1:10" ht="16.95" customHeight="1" x14ac:dyDescent="0.45">
      <c r="A11" s="61" t="s">
        <v>91</v>
      </c>
      <c r="B11" s="63">
        <v>85.448999999999998</v>
      </c>
      <c r="C11" s="63">
        <v>134.78296506317724</v>
      </c>
      <c r="D11" s="63">
        <v>94.695999999999998</v>
      </c>
      <c r="E11" s="63">
        <v>92.320999999999998</v>
      </c>
      <c r="F11" s="63">
        <v>98.069000000000003</v>
      </c>
      <c r="G11" s="63">
        <v>68.311999999999998</v>
      </c>
      <c r="H11" s="60"/>
    </row>
    <row r="12" spans="1:10" ht="16.95" customHeight="1" x14ac:dyDescent="0.45">
      <c r="A12" s="64" t="s">
        <v>138</v>
      </c>
      <c r="B12" s="65">
        <v>57.268000000000001</v>
      </c>
      <c r="C12" s="65"/>
      <c r="D12" s="65">
        <v>72.081999999999994</v>
      </c>
      <c r="E12" s="65">
        <v>44.465000000000003</v>
      </c>
      <c r="F12" s="65">
        <v>38.031999999999996</v>
      </c>
      <c r="G12" s="65">
        <v>15.068</v>
      </c>
      <c r="H12" s="60"/>
    </row>
    <row r="13" spans="1:10" ht="22.95" customHeight="1" x14ac:dyDescent="0.45">
      <c r="A13" s="55" t="s">
        <v>92</v>
      </c>
      <c r="B13" s="55">
        <v>45382</v>
      </c>
      <c r="C13" s="55" t="s">
        <v>149</v>
      </c>
      <c r="D13" s="55">
        <v>45351</v>
      </c>
      <c r="E13" s="55">
        <v>45322</v>
      </c>
      <c r="F13" s="55">
        <v>45291</v>
      </c>
      <c r="G13" s="55">
        <v>45016</v>
      </c>
      <c r="H13" s="60"/>
    </row>
    <row r="14" spans="1:10" ht="16.95" customHeight="1" x14ac:dyDescent="0.45">
      <c r="A14" s="11" t="s">
        <v>93</v>
      </c>
      <c r="B14" s="56"/>
      <c r="C14" s="56"/>
      <c r="D14" s="56"/>
      <c r="E14" s="56"/>
      <c r="F14" s="56"/>
      <c r="G14" s="56"/>
      <c r="H14" s="60"/>
    </row>
    <row r="15" spans="1:10" ht="16.95" customHeight="1" x14ac:dyDescent="0.45">
      <c r="A15" s="18" t="s">
        <v>94</v>
      </c>
      <c r="B15" s="58">
        <v>75.016999999999996</v>
      </c>
      <c r="C15" s="58">
        <v>111.57305304705929</v>
      </c>
      <c r="D15" s="58">
        <v>86.239000000000004</v>
      </c>
      <c r="E15" s="58">
        <v>85.033000000000001</v>
      </c>
      <c r="F15" s="58">
        <v>85.049000000000007</v>
      </c>
      <c r="G15" s="58">
        <v>60.982999999999997</v>
      </c>
      <c r="H15" s="60"/>
    </row>
    <row r="16" spans="1:10" ht="16.95" customHeight="1" x14ac:dyDescent="0.45">
      <c r="A16" s="11" t="s">
        <v>95</v>
      </c>
      <c r="B16" s="60"/>
      <c r="C16" s="60"/>
      <c r="D16" s="60"/>
      <c r="E16" s="60"/>
      <c r="F16" s="60"/>
      <c r="G16" s="60"/>
    </row>
    <row r="17" spans="1:9" ht="16.95" customHeight="1" x14ac:dyDescent="0.45">
      <c r="A17" s="18" t="s">
        <v>96</v>
      </c>
      <c r="B17" s="58">
        <v>90.215000000000003</v>
      </c>
      <c r="C17" s="58">
        <v>138.75546045226508</v>
      </c>
      <c r="D17" s="58">
        <v>109.56</v>
      </c>
      <c r="E17" s="58">
        <v>109.556</v>
      </c>
      <c r="F17" s="58">
        <v>124.449</v>
      </c>
      <c r="G17" s="58">
        <v>76.006</v>
      </c>
    </row>
    <row r="18" spans="1:9" ht="16.95" customHeight="1" x14ac:dyDescent="0.45">
      <c r="A18" s="10" t="s">
        <v>97</v>
      </c>
      <c r="B18" s="63">
        <v>82.740733497612553</v>
      </c>
      <c r="C18" s="63">
        <v>122.66245846875621</v>
      </c>
      <c r="D18" s="63">
        <v>103.74382088587124</v>
      </c>
      <c r="E18" s="63">
        <v>104.20440637042837</v>
      </c>
      <c r="F18" s="63">
        <v>117.06435407449285</v>
      </c>
      <c r="G18" s="63">
        <v>67.633703072266613</v>
      </c>
    </row>
    <row r="19" spans="1:9" ht="16.95" customHeight="1" x14ac:dyDescent="0.45">
      <c r="A19" s="18" t="s">
        <v>98</v>
      </c>
      <c r="B19" s="58">
        <v>83.5</v>
      </c>
      <c r="C19" s="58">
        <v>124.25058414505416</v>
      </c>
      <c r="D19" s="58">
        <v>109.625</v>
      </c>
      <c r="E19" s="58">
        <v>109.5625</v>
      </c>
      <c r="F19" s="58">
        <v>120.5625</v>
      </c>
      <c r="G19" s="58">
        <v>68.4375</v>
      </c>
    </row>
    <row r="20" spans="1:9" ht="16.95" customHeight="1" x14ac:dyDescent="0.45">
      <c r="A20" s="10" t="s">
        <v>99</v>
      </c>
      <c r="B20" s="63">
        <v>85.202994416834855</v>
      </c>
      <c r="C20" s="63">
        <v>127.85054645858156</v>
      </c>
      <c r="D20" s="63">
        <v>106.50995178161641</v>
      </c>
      <c r="E20" s="63">
        <v>106.8201517079561</v>
      </c>
      <c r="F20" s="63">
        <v>119.95095178013385</v>
      </c>
      <c r="G20" s="63">
        <v>70.591348536562151</v>
      </c>
    </row>
    <row r="21" spans="1:9" ht="16.95" customHeight="1" x14ac:dyDescent="0.45">
      <c r="A21" s="18" t="s">
        <v>100</v>
      </c>
      <c r="B21" s="58">
        <v>86</v>
      </c>
      <c r="C21" s="58">
        <v>129.5534911968366</v>
      </c>
      <c r="D21" s="58">
        <v>109.75</v>
      </c>
      <c r="E21" s="58">
        <v>109.75</v>
      </c>
      <c r="F21" s="58">
        <v>122.4375</v>
      </c>
      <c r="G21" s="58">
        <v>71.4375</v>
      </c>
    </row>
    <row r="22" spans="1:9" ht="22.95" customHeight="1" x14ac:dyDescent="0.45">
      <c r="A22" s="55" t="s">
        <v>101</v>
      </c>
      <c r="B22" s="55">
        <v>45382</v>
      </c>
      <c r="C22" s="55" t="s">
        <v>149</v>
      </c>
      <c r="D22" s="55">
        <v>45351</v>
      </c>
      <c r="E22" s="55">
        <v>45322</v>
      </c>
      <c r="F22" s="55">
        <v>45291</v>
      </c>
      <c r="G22" s="55">
        <v>45016</v>
      </c>
    </row>
    <row r="23" spans="1:9" ht="16.95" customHeight="1" x14ac:dyDescent="0.45">
      <c r="A23" s="29" t="s">
        <v>102</v>
      </c>
      <c r="B23" s="65"/>
      <c r="C23" s="65"/>
      <c r="D23" s="65"/>
      <c r="E23" s="65"/>
      <c r="F23" s="65"/>
      <c r="G23" s="65"/>
    </row>
    <row r="24" spans="1:9" ht="16.95" customHeight="1" x14ac:dyDescent="0.45">
      <c r="A24" s="8" t="s">
        <v>103</v>
      </c>
      <c r="B24" s="63">
        <v>105.64700000000001</v>
      </c>
      <c r="C24" s="63">
        <v>187.18143285251253</v>
      </c>
      <c r="D24" s="63">
        <v>114.95699999999999</v>
      </c>
      <c r="E24" s="63">
        <v>118.069</v>
      </c>
      <c r="F24" s="63">
        <v>126.04900000000001</v>
      </c>
      <c r="G24" s="63">
        <v>78.093000000000004</v>
      </c>
      <c r="H24" s="66"/>
    </row>
    <row r="25" spans="1:9" ht="16.95" customHeight="1" x14ac:dyDescent="0.45">
      <c r="A25" s="30" t="s">
        <v>104</v>
      </c>
      <c r="B25" s="58">
        <v>92.206999999999994</v>
      </c>
      <c r="C25" s="58">
        <v>149.43099743096133</v>
      </c>
      <c r="D25" s="58">
        <v>103.58</v>
      </c>
      <c r="E25" s="58">
        <v>103.792</v>
      </c>
      <c r="F25" s="58">
        <v>111.527</v>
      </c>
      <c r="G25" s="58">
        <v>75.132000000000005</v>
      </c>
      <c r="H25" s="66"/>
    </row>
    <row r="26" spans="1:9" ht="16.95" customHeight="1" x14ac:dyDescent="0.45">
      <c r="A26" s="8" t="s">
        <v>105</v>
      </c>
      <c r="B26" s="63">
        <v>76.105999999999995</v>
      </c>
      <c r="C26" s="63">
        <v>109.21767696704632</v>
      </c>
      <c r="D26" s="63">
        <v>101.661</v>
      </c>
      <c r="E26" s="63">
        <v>108.369</v>
      </c>
      <c r="F26" s="63">
        <v>114.74</v>
      </c>
      <c r="G26" s="63">
        <v>64.551000000000002</v>
      </c>
    </row>
    <row r="27" spans="1:9" ht="16.95" customHeight="1" x14ac:dyDescent="0.45">
      <c r="A27" s="30" t="s">
        <v>5</v>
      </c>
      <c r="B27" s="58">
        <v>90.945999999999998</v>
      </c>
      <c r="C27" s="58">
        <v>140.38536734669327</v>
      </c>
      <c r="D27" s="58">
        <v>87.805999999999997</v>
      </c>
      <c r="E27" s="58">
        <v>102.72199999999999</v>
      </c>
      <c r="F27" s="58">
        <v>113.17</v>
      </c>
      <c r="G27" s="58">
        <v>64.332999999999998</v>
      </c>
    </row>
    <row r="28" spans="1:9" ht="16.95" customHeight="1" x14ac:dyDescent="0.45">
      <c r="A28" s="8" t="s">
        <v>6</v>
      </c>
      <c r="B28" s="63">
        <v>70.483000000000004</v>
      </c>
      <c r="C28" s="63">
        <v>98.410890208394136</v>
      </c>
      <c r="D28" s="63">
        <v>71.093999999999994</v>
      </c>
      <c r="E28" s="63">
        <v>71.221000000000004</v>
      </c>
      <c r="F28" s="63">
        <v>76.72</v>
      </c>
      <c r="G28" s="63">
        <v>52.71</v>
      </c>
    </row>
    <row r="29" spans="1:9" ht="16.95" customHeight="1" x14ac:dyDescent="0.45">
      <c r="A29" s="30" t="s">
        <v>7</v>
      </c>
      <c r="B29" s="58">
        <v>125.705</v>
      </c>
      <c r="C29" s="58">
        <v>230.77362128203939</v>
      </c>
      <c r="D29" s="58">
        <v>126.523</v>
      </c>
      <c r="E29" s="58">
        <v>136.43</v>
      </c>
      <c r="F29" s="58">
        <v>139.73699999999999</v>
      </c>
      <c r="G29" s="58">
        <v>79.909000000000006</v>
      </c>
      <c r="H29" s="9"/>
      <c r="I29" s="67"/>
    </row>
    <row r="30" spans="1:9" ht="16.95" customHeight="1" x14ac:dyDescent="0.45">
      <c r="A30" s="8" t="s">
        <v>35</v>
      </c>
      <c r="B30" s="63">
        <v>130.53</v>
      </c>
      <c r="C30" s="63">
        <v>245.53277120619475</v>
      </c>
      <c r="D30" s="63">
        <v>121.73</v>
      </c>
      <c r="E30" s="63">
        <v>121.05</v>
      </c>
      <c r="F30" s="63">
        <v>120.47</v>
      </c>
      <c r="G30" s="63">
        <v>79.23</v>
      </c>
      <c r="H30" s="9"/>
    </row>
    <row r="31" spans="1:9" ht="22.95" customHeight="1" x14ac:dyDescent="0.45">
      <c r="A31" s="55" t="s">
        <v>106</v>
      </c>
      <c r="B31" s="55">
        <v>45382</v>
      </c>
      <c r="C31" s="55" t="s">
        <v>149</v>
      </c>
      <c r="D31" s="55">
        <v>45351</v>
      </c>
      <c r="E31" s="55">
        <v>45322</v>
      </c>
      <c r="F31" s="55">
        <v>45291</v>
      </c>
      <c r="G31" s="55">
        <v>45016</v>
      </c>
      <c r="H31" s="9"/>
    </row>
    <row r="32" spans="1:9" ht="16.95" customHeight="1" x14ac:dyDescent="0.45">
      <c r="A32" s="29" t="s">
        <v>107</v>
      </c>
      <c r="B32" s="58">
        <v>0.32339188385433504</v>
      </c>
      <c r="C32" s="58">
        <v>0.32387224894847577</v>
      </c>
      <c r="D32" s="58">
        <v>0.34537586550126126</v>
      </c>
      <c r="E32" s="58">
        <v>0.31645338008499024</v>
      </c>
      <c r="F32" s="58">
        <v>0.30847692118014508</v>
      </c>
      <c r="G32" s="58">
        <v>0.32121202166676477</v>
      </c>
    </row>
    <row r="33" spans="1:7" ht="16.95" customHeight="1" x14ac:dyDescent="0.45">
      <c r="A33" s="11" t="s">
        <v>108</v>
      </c>
      <c r="B33" s="63">
        <v>3.4670000000000001</v>
      </c>
      <c r="C33" s="63">
        <v>3.5226968606656861</v>
      </c>
      <c r="D33" s="63">
        <v>4.266</v>
      </c>
      <c r="E33" s="63">
        <v>3.9020000000000001</v>
      </c>
      <c r="F33" s="63">
        <v>3.7970000000000002</v>
      </c>
      <c r="G33" s="63">
        <v>3.9079999999999999</v>
      </c>
    </row>
    <row r="34" spans="1:7" ht="21" customHeight="1" x14ac:dyDescent="0.45">
      <c r="A34" s="55" t="s">
        <v>109</v>
      </c>
      <c r="B34" s="55">
        <v>45382</v>
      </c>
      <c r="C34" s="55" t="s">
        <v>110</v>
      </c>
      <c r="D34" s="55">
        <v>45351</v>
      </c>
      <c r="E34" s="55">
        <v>45322</v>
      </c>
      <c r="F34" s="55">
        <v>45291</v>
      </c>
      <c r="G34" s="55">
        <v>45016</v>
      </c>
    </row>
    <row r="35" spans="1:7" ht="16.95" customHeight="1" x14ac:dyDescent="0.45">
      <c r="A35" s="29" t="s">
        <v>111</v>
      </c>
      <c r="B35" s="62"/>
      <c r="C35" s="62"/>
      <c r="D35" s="62"/>
      <c r="E35" s="62"/>
      <c r="F35" s="62"/>
      <c r="G35" s="62"/>
    </row>
    <row r="36" spans="1:7" ht="16.95" customHeight="1" x14ac:dyDescent="0.45">
      <c r="A36" s="8" t="s">
        <v>112</v>
      </c>
      <c r="B36" s="63">
        <v>850.84140322580674</v>
      </c>
      <c r="C36" s="63">
        <v>1.9979854528217045</v>
      </c>
      <c r="D36" s="63">
        <v>834.17471379310348</v>
      </c>
      <c r="E36" s="63">
        <v>817.91236451612906</v>
      </c>
      <c r="F36" s="63">
        <v>633.76181935483851</v>
      </c>
      <c r="G36" s="63">
        <v>202.91403870967744</v>
      </c>
    </row>
    <row r="37" spans="1:7" ht="13.95" customHeight="1" x14ac:dyDescent="0.45">
      <c r="A37" s="30" t="s">
        <v>113</v>
      </c>
      <c r="B37" s="58">
        <v>866.12725806451579</v>
      </c>
      <c r="C37" s="58">
        <v>1.8097866476264546</v>
      </c>
      <c r="D37" s="58">
        <v>850.73084482758645</v>
      </c>
      <c r="E37" s="58">
        <v>833.87412903225811</v>
      </c>
      <c r="F37" s="58">
        <v>649.56970967741927</v>
      </c>
      <c r="G37" s="58">
        <v>205.83414516129034</v>
      </c>
    </row>
    <row r="38" spans="1:7" ht="16.95" customHeight="1" x14ac:dyDescent="0.45">
      <c r="A38" s="11" t="s">
        <v>114</v>
      </c>
      <c r="B38" s="63">
        <v>170.90781596774198</v>
      </c>
      <c r="C38" s="63">
        <v>1.7123453665124133</v>
      </c>
      <c r="D38" s="63">
        <v>168.03055258620688</v>
      </c>
      <c r="E38" s="63">
        <v>166.61464625806457</v>
      </c>
      <c r="F38" s="63">
        <v>130.2433456774194</v>
      </c>
      <c r="G38" s="63">
        <v>38.914591387096792</v>
      </c>
    </row>
    <row r="39" spans="1:7" ht="13.95" customHeight="1" x14ac:dyDescent="0.45">
      <c r="A39" s="29" t="s">
        <v>115</v>
      </c>
      <c r="B39" s="58">
        <v>924.4926854838709</v>
      </c>
      <c r="C39" s="58">
        <v>2.6748749632106383</v>
      </c>
      <c r="D39" s="58">
        <v>900.40790000000027</v>
      </c>
      <c r="E39" s="58">
        <v>892.05857435483892</v>
      </c>
      <c r="F39" s="58">
        <v>696.97426532258066</v>
      </c>
      <c r="G39" s="58">
        <v>217.45235158064509</v>
      </c>
    </row>
    <row r="40" spans="1:7" ht="16.95" customHeight="1" x14ac:dyDescent="0.45">
      <c r="A40" s="61" t="s">
        <v>116</v>
      </c>
      <c r="B40" s="63">
        <v>5579.6386272659802</v>
      </c>
      <c r="C40" s="63">
        <v>2.0749972590175414</v>
      </c>
      <c r="D40" s="63">
        <v>5466.2148195875288</v>
      </c>
      <c r="E40" s="63">
        <v>5404.6141292341899</v>
      </c>
      <c r="F40" s="63">
        <v>4224.9072180616758</v>
      </c>
      <c r="G40" s="63">
        <v>1327.9020644149089</v>
      </c>
    </row>
    <row r="41" spans="1:7" ht="16.2" customHeight="1" x14ac:dyDescent="0.45">
      <c r="A41" s="64" t="s">
        <v>117</v>
      </c>
      <c r="B41" s="58">
        <v>106.5647340822787</v>
      </c>
      <c r="C41" s="58">
        <v>-7.9492848014886652</v>
      </c>
      <c r="D41" s="58">
        <v>115.76741566045116</v>
      </c>
      <c r="E41" s="58">
        <v>132.77551220261026</v>
      </c>
      <c r="F41" s="58">
        <v>124.86426958124193</v>
      </c>
      <c r="G41" s="58">
        <v>93.587617000750669</v>
      </c>
    </row>
    <row r="42" spans="1:7" ht="27.75" customHeight="1" x14ac:dyDescent="0.45">
      <c r="A42" s="127" t="s">
        <v>118</v>
      </c>
      <c r="B42" s="127"/>
      <c r="C42" s="127"/>
      <c r="D42" s="127"/>
      <c r="E42" s="127"/>
      <c r="F42" s="127"/>
      <c r="G42" s="127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1"/>
  <sheetViews>
    <sheetView showGridLines="0" zoomScaleNormal="100" zoomScaleSheetLayoutView="100" workbookViewId="0">
      <selection activeCell="B27" sqref="B27"/>
    </sheetView>
  </sheetViews>
  <sheetFormatPr baseColWidth="10" defaultColWidth="11.44140625" defaultRowHeight="16.8" x14ac:dyDescent="0.45"/>
  <cols>
    <col min="1" max="1" width="2.109375" style="71" customWidth="1"/>
    <col min="2" max="2" width="46.88671875" style="71" customWidth="1"/>
    <col min="3" max="3" width="14.44140625" style="71" customWidth="1"/>
    <col min="4" max="4" width="13.109375" style="71" customWidth="1"/>
    <col min="5" max="5" width="16" style="87" customWidth="1"/>
    <col min="6" max="6" width="2" style="71" customWidth="1"/>
    <col min="7" max="16384" width="11.44140625" style="71"/>
  </cols>
  <sheetData>
    <row r="1" spans="1:10" x14ac:dyDescent="0.45">
      <c r="A1" s="68"/>
      <c r="B1" s="69"/>
      <c r="C1" s="69"/>
      <c r="D1" s="69"/>
      <c r="E1" s="70"/>
      <c r="F1" s="68"/>
      <c r="H1"/>
      <c r="I1"/>
      <c r="J1"/>
    </row>
    <row r="2" spans="1:10" x14ac:dyDescent="0.45">
      <c r="A2" s="68"/>
      <c r="B2" s="72"/>
      <c r="C2" s="72"/>
      <c r="D2" s="72"/>
      <c r="E2" s="73"/>
      <c r="F2" s="68"/>
      <c r="H2"/>
      <c r="I2"/>
      <c r="J2"/>
    </row>
    <row r="3" spans="1:10" ht="9" customHeight="1" x14ac:dyDescent="0.45">
      <c r="A3" s="68"/>
      <c r="B3" s="69"/>
      <c r="C3" s="69"/>
      <c r="D3" s="69"/>
      <c r="E3" s="70"/>
      <c r="F3" s="68"/>
      <c r="H3"/>
      <c r="I3"/>
      <c r="J3"/>
    </row>
    <row r="4" spans="1:10" ht="18.899999999999999" customHeight="1" x14ac:dyDescent="0.45">
      <c r="A4" s="68"/>
      <c r="B4" s="54" t="s">
        <v>119</v>
      </c>
      <c r="C4" s="55">
        <f>EOMONTH(D4,0)+1</f>
        <v>45352</v>
      </c>
      <c r="D4" s="55">
        <f>EOMONTH(E4,0)+1</f>
        <v>45323</v>
      </c>
      <c r="E4" s="55">
        <v>45292</v>
      </c>
      <c r="F4" s="68"/>
      <c r="H4"/>
      <c r="I4"/>
      <c r="J4"/>
    </row>
    <row r="5" spans="1:10" ht="0.9" customHeight="1" x14ac:dyDescent="0.45">
      <c r="A5" s="68"/>
      <c r="B5" s="39"/>
      <c r="C5" s="74"/>
      <c r="D5" s="74"/>
      <c r="E5" s="75"/>
      <c r="F5" s="68"/>
      <c r="H5"/>
      <c r="I5"/>
      <c r="J5"/>
    </row>
    <row r="6" spans="1:10" ht="17.100000000000001" customHeight="1" x14ac:dyDescent="0.45">
      <c r="A6" s="68"/>
      <c r="B6" s="76" t="s">
        <v>120</v>
      </c>
      <c r="C6" s="128" t="s">
        <v>121</v>
      </c>
      <c r="D6" s="128"/>
      <c r="E6" s="128"/>
      <c r="F6" s="68"/>
      <c r="H6"/>
      <c r="I6"/>
      <c r="J6"/>
    </row>
    <row r="7" spans="1:10" ht="17.100000000000001" customHeight="1" x14ac:dyDescent="0.45">
      <c r="A7" s="68"/>
      <c r="B7" s="43" t="s">
        <v>122</v>
      </c>
      <c r="C7" s="77">
        <v>16.630156923531562</v>
      </c>
      <c r="D7" s="77">
        <v>15.897998306991514</v>
      </c>
      <c r="E7" s="77">
        <v>16.090089495505218</v>
      </c>
      <c r="F7" s="68"/>
      <c r="H7"/>
      <c r="I7"/>
      <c r="J7"/>
    </row>
    <row r="8" spans="1:10" ht="17.100000000000001" customHeight="1" x14ac:dyDescent="0.45">
      <c r="A8" s="68"/>
      <c r="B8" s="30" t="s">
        <v>123</v>
      </c>
      <c r="C8" s="78">
        <v>5.5670932892663494</v>
      </c>
      <c r="D8" s="78">
        <v>5.5767177708571474</v>
      </c>
      <c r="E8" s="78">
        <v>5.772771482572808</v>
      </c>
      <c r="F8" s="68"/>
      <c r="H8"/>
      <c r="I8"/>
      <c r="J8"/>
    </row>
    <row r="9" spans="1:10" ht="17.100000000000001" customHeight="1" x14ac:dyDescent="0.45">
      <c r="A9" s="68"/>
      <c r="B9" s="43" t="s">
        <v>124</v>
      </c>
      <c r="C9" s="77">
        <v>0</v>
      </c>
      <c r="D9" s="77">
        <v>0</v>
      </c>
      <c r="E9" s="77">
        <v>0.77007575616819635</v>
      </c>
      <c r="F9" s="68"/>
      <c r="H9"/>
      <c r="I9"/>
      <c r="J9"/>
    </row>
    <row r="10" spans="1:10" ht="17.100000000000001" customHeight="1" x14ac:dyDescent="0.45">
      <c r="A10" s="68"/>
      <c r="B10" s="30" t="s">
        <v>125</v>
      </c>
      <c r="C10" s="78">
        <v>3.9731862219462859</v>
      </c>
      <c r="D10" s="78">
        <v>3.884786409488409</v>
      </c>
      <c r="E10" s="78">
        <v>3.7072238266661897</v>
      </c>
      <c r="F10" s="68"/>
      <c r="H10"/>
      <c r="I10"/>
      <c r="J10"/>
    </row>
    <row r="11" spans="1:10" ht="17.100000000000001" customHeight="1" x14ac:dyDescent="0.45">
      <c r="A11" s="68"/>
      <c r="B11" s="43" t="s">
        <v>126</v>
      </c>
      <c r="C11" s="77">
        <v>17.912394287629965</v>
      </c>
      <c r="D11" s="77">
        <v>25.363790644329121</v>
      </c>
      <c r="E11" s="77">
        <v>27.776709094530506</v>
      </c>
      <c r="F11" s="68"/>
      <c r="H11"/>
      <c r="I11"/>
      <c r="J11"/>
    </row>
    <row r="12" spans="1:10" ht="17.100000000000001" hidden="1" customHeight="1" x14ac:dyDescent="0.45">
      <c r="A12" s="68"/>
      <c r="B12" s="46"/>
      <c r="C12" s="79"/>
      <c r="D12" s="79"/>
      <c r="E12" s="79"/>
      <c r="F12" s="68"/>
      <c r="H12"/>
      <c r="I12"/>
      <c r="J12"/>
    </row>
    <row r="13" spans="1:10" ht="17.100000000000001" customHeight="1" x14ac:dyDescent="0.45">
      <c r="A13" s="68"/>
      <c r="B13" s="80" t="s">
        <v>127</v>
      </c>
      <c r="C13" s="129" t="s">
        <v>128</v>
      </c>
      <c r="D13" s="129"/>
      <c r="E13" s="129"/>
      <c r="F13" s="68"/>
      <c r="H13"/>
      <c r="I13"/>
      <c r="J13"/>
    </row>
    <row r="14" spans="1:10" ht="17.100000000000001" customHeight="1" x14ac:dyDescent="0.45">
      <c r="A14" s="68"/>
      <c r="B14" s="30" t="s">
        <v>129</v>
      </c>
      <c r="C14" s="65">
        <v>24</v>
      </c>
      <c r="D14" s="65">
        <v>24</v>
      </c>
      <c r="E14" s="65">
        <v>24</v>
      </c>
      <c r="F14" s="68"/>
      <c r="H14"/>
      <c r="I14"/>
      <c r="J14"/>
    </row>
    <row r="15" spans="1:10" ht="17.100000000000001" customHeight="1" x14ac:dyDescent="0.45">
      <c r="A15" s="68"/>
      <c r="B15" s="43" t="s">
        <v>130</v>
      </c>
      <c r="C15" s="81">
        <v>50.104507415778123</v>
      </c>
      <c r="D15" s="81">
        <v>53.122072490093672</v>
      </c>
      <c r="E15" s="81">
        <v>53.813799787745808</v>
      </c>
      <c r="F15" s="68"/>
      <c r="H15"/>
      <c r="I15"/>
      <c r="J15"/>
    </row>
    <row r="16" spans="1:10" ht="18.899999999999999" customHeight="1" x14ac:dyDescent="0.45">
      <c r="A16" s="68"/>
      <c r="B16" s="30" t="s">
        <v>131</v>
      </c>
      <c r="C16" s="65">
        <f>C15-C14</f>
        <v>26.104507415778123</v>
      </c>
      <c r="D16" s="65">
        <f>D15-D14</f>
        <v>29.122072490093672</v>
      </c>
      <c r="E16" s="65">
        <f>E15-E14</f>
        <v>29.813799787745808</v>
      </c>
      <c r="F16" s="68"/>
      <c r="H16"/>
      <c r="I16"/>
      <c r="J16"/>
    </row>
    <row r="17" spans="1:6" ht="2.1" customHeight="1" x14ac:dyDescent="0.45">
      <c r="A17" s="68"/>
      <c r="B17" s="134"/>
      <c r="C17" s="134"/>
      <c r="D17" s="134"/>
      <c r="E17" s="134"/>
      <c r="F17" s="68"/>
    </row>
    <row r="18" spans="1:6" s="86" customFormat="1" x14ac:dyDescent="0.25">
      <c r="A18" s="82"/>
      <c r="B18" s="83" t="s">
        <v>132</v>
      </c>
      <c r="C18" s="84"/>
      <c r="D18" s="84"/>
      <c r="E18" s="85"/>
      <c r="F18" s="82"/>
    </row>
    <row r="19" spans="1:6" s="86" customFormat="1" x14ac:dyDescent="0.25">
      <c r="A19" s="82"/>
      <c r="B19" s="83"/>
      <c r="C19" s="84"/>
      <c r="D19" s="84"/>
      <c r="E19" s="85"/>
      <c r="F19" s="82"/>
    </row>
    <row r="20" spans="1:6" s="86" customFormat="1" x14ac:dyDescent="0.25">
      <c r="A20" s="82"/>
      <c r="B20" s="83"/>
      <c r="C20" s="84"/>
      <c r="D20" s="84"/>
      <c r="E20" s="85"/>
      <c r="F20" s="82"/>
    </row>
    <row r="21" spans="1:6" x14ac:dyDescent="0.45">
      <c r="A21" s="68"/>
      <c r="B21" s="68"/>
      <c r="C21" s="84"/>
      <c r="D21" s="84"/>
      <c r="E21" s="135"/>
      <c r="F21" s="68"/>
    </row>
  </sheetData>
  <mergeCells count="3">
    <mergeCell ref="C6:E6"/>
    <mergeCell ref="C13:E13"/>
    <mergeCell ref="B17:E17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4d92937414abca0ec86c362c1671d91c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d7606f49d236c3ee23c41c708293263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79349-63A5-4111-830C-7D6222F07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2024-04-12T14:05:30Z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