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4/07.Julio/Tablas/"/>
    </mc:Choice>
  </mc:AlternateContent>
  <xr:revisionPtr revIDLastSave="31" documentId="8_{F132A75C-4D4E-4463-954F-9E25CC5698E9}" xr6:coauthVersionLast="47" xr6:coauthVersionMax="47" xr10:uidLastSave="{DB2CC9C8-8893-4EDE-B656-1DFC43983B80}"/>
  <bookViews>
    <workbookView xWindow="-108" yWindow="-108" windowWidth="23256" windowHeight="12576" tabRatio="849" activeTab="1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2" l="1"/>
  <c r="D15" i="32"/>
  <c r="C15" i="32"/>
  <c r="D4" i="32"/>
  <c r="C4" i="32" s="1"/>
</calcChain>
</file>

<file path=xl/sharedStrings.xml><?xml version="1.0" encoding="utf-8"?>
<sst xmlns="http://schemas.openxmlformats.org/spreadsheetml/2006/main" count="249" uniqueCount="152">
  <si>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</si>
  <si>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</si>
  <si>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</si>
  <si>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</si>
  <si>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</si>
  <si>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</si>
  <si>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</si>
  <si>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</si>
  <si>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</si>
  <si>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</si>
  <si>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</si>
  <si>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</si>
  <si>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</si>
  <si>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</si>
  <si>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</si>
  <si>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</si>
  <si>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</si>
  <si>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</si>
  <si>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</si>
  <si>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</si>
  <si>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</si>
  <si>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</si>
  <si>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</si>
  <si>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</si>
  <si>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</si>
  <si>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</si>
  <si>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</si>
  <si>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</si>
  <si>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</si>
  <si>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</si>
  <si>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</si>
  <si>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</si>
  <si>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</si>
  <si>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</si>
  <si>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</si>
  <si>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</si>
  <si>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</si>
  <si>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</si>
  <si>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</si>
  <si>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</si>
  <si>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</si>
  <si>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</si>
  <si>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</si>
  <si>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</si>
  <si>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</si>
  <si>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</si>
  <si>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</si>
  <si>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</si>
  <si>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</si>
  <si>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</si>
  <si>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</si>
  <si>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</si>
  <si>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</si>
  <si>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</si>
  <si>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</si>
  <si>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</si>
  <si>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</si>
  <si>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</si>
  <si>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</si>
  <si>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</si>
  <si>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</si>
  <si>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</si>
  <si>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</si>
  <si>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</si>
  <si>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</si>
  <si>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</si>
  <si>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</si>
  <si>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</si>
  <si>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</si>
  <si>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/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</si>
  <si>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</si>
  <si>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</si>
  <si>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</si>
  <si>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</si>
  <si>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</si>
  <si>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</si>
  <si>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</si>
  <si>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</si>
  <si>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</si>
  <si>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</si>
  <si>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</si>
  <si>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</si>
  <si>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</si>
  <si>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</si>
  <si>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</si>
  <si>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</si>
  <si>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</si>
  <si>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</si>
  <si>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</si>
  <si>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</si>
  <si>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</si>
  <si>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</si>
  <si>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</si>
  <si>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</si>
  <si>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</si>
  <si>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</si>
  <si>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</si>
  <si>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</si>
  <si>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</si>
  <si>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</si>
  <si>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</si>
  <si>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</si>
  <si>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</si>
  <si>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</si>
  <si>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</si>
  <si>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</si>
  <si>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</si>
  <si>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</si>
  <si>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</si>
  <si>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</si>
  <si>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</si>
  <si>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</si>
  <si>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</si>
  <si>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</si>
  <si>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</si>
  <si>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</si>
  <si>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</si>
  <si>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t>Acumulado en 2024</t>
  </si>
  <si>
    <t>Nota: Las definiciones de los agregados monetarios se pueden encontrar en el Glosario</t>
  </si>
  <si>
    <t>acumulado en 2024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</si>
  <si>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</si>
  <si>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</si>
  <si>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</si>
  <si>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</si>
  <si>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</si>
  <si>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</si>
  <si>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</si>
  <si>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</si>
  <si>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>Acumulado 2024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</si>
  <si>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</si>
  <si>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</si>
  <si>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</si>
  <si>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</si>
  <si>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</si>
  <si>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</si>
  <si>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no remunerado</t>
    </r>
    <r>
      <rPr>
        <vertAlign val="superscript"/>
        <sz val="10"/>
        <rFont val="Roboto Condensed"/>
      </rPr>
      <t>3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</si>
  <si>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</si>
  <si>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t>BOPREAL</t>
  </si>
  <si>
    <t>LEDIV</t>
  </si>
  <si>
    <t>LEGAR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</si>
  <si>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</si>
  <si>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r>
      <t>Organismos internacionales</t>
    </r>
    <r>
      <rPr>
        <vertAlign val="superscript"/>
        <sz val="10"/>
        <rFont val="Roboto Condensed"/>
      </rPr>
      <t>5</t>
    </r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</si>
  <si>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</si>
  <si>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r>
      <t>Minorista</t>
    </r>
    <r>
      <rPr>
        <vertAlign val="superscript"/>
        <sz val="10"/>
        <rFont val="Roboto Condensed"/>
      </rPr>
      <t>1</t>
    </r>
  </si>
  <si>
    <r>
      <t xml:space="preserve">Posición </t>
    </r>
    <r>
      <rPr>
        <vertAlign val="superscript"/>
        <sz val="10"/>
        <rFont val="Roboto Condensed"/>
      </rPr>
      <t>(1)</t>
    </r>
  </si>
  <si>
    <t>(1) Posición = Integración - Exigencia</t>
  </si>
  <si>
    <t>Variaciones porcentuales promedio de jul-24</t>
  </si>
  <si>
    <t>LEFI en BCRA (VT $)</t>
  </si>
  <si>
    <t>LEFI</t>
  </si>
  <si>
    <t>Tasas en porcentaje nominal anual (salvo especificación en contrario) y montos en miles de millones. Promedios mensuales</t>
  </si>
  <si>
    <t>TEA jul-24</t>
  </si>
  <si>
    <t>Tasa de Politica 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</si>
</sst>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16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0" borderId="0" xfId="0" applyNumberFormat="1" applyFont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" fontId="23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28" fillId="4" borderId="0" xfId="0" applyFont="1" applyFill="1" applyAlignment="1">
      <alignment horizontal="left" vertical="center" indent="1"/>
    </xf>
    <xf numFmtId="166" fontId="5" fillId="4" borderId="0" xfId="0" applyNumberFormat="1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 vertical="distributed" wrapText="1"/>
    </xf>
    <xf numFmtId="17" fontId="15" fillId="2" borderId="0" xfId="0" applyNumberFormat="1" applyFont="1" applyFill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1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inden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7" fontId="23" fillId="2" borderId="9" xfId="0" applyNumberFormat="1" applyFont="1" applyFill="1" applyBorder="1" applyAlignment="1">
      <alignment horizontal="center" vertical="distributed" wrapText="1"/>
    </xf>
    <xf numFmtId="17" fontId="23" fillId="2" borderId="10" xfId="0" applyNumberFormat="1" applyFont="1" applyFill="1" applyBorder="1" applyAlignment="1">
      <alignment horizontal="center" vertical="distributed" wrapText="1"/>
    </xf>
    <xf numFmtId="17" fontId="23" fillId="2" borderId="3" xfId="0" applyNumberFormat="1" applyFont="1" applyFill="1" applyBorder="1" applyAlignment="1">
      <alignment horizontal="center" vertical="center" wrapText="1"/>
    </xf>
    <xf numFmtId="17" fontId="23" fillId="2" borderId="0" xfId="0" applyNumberFormat="1" applyFont="1" applyFill="1" applyAlignment="1">
      <alignment horizontal="center" vertical="center" wrapText="1"/>
    </xf>
    <xf numFmtId="17" fontId="23" fillId="2" borderId="11" xfId="0" applyNumberFormat="1" applyFont="1" applyFill="1" applyBorder="1" applyAlignment="1">
      <alignment horizontal="center" vertical="center" wrapText="1"/>
    </xf>
    <xf numFmtId="17" fontId="23" fillId="2" borderId="5" xfId="0" applyNumberFormat="1" applyFont="1" applyFill="1" applyBorder="1" applyAlignment="1">
      <alignment horizontal="center" vertical="center" wrapText="1"/>
    </xf>
    <xf numFmtId="17" fontId="24" fillId="2" borderId="7" xfId="0" applyNumberFormat="1" applyFont="1" applyFill="1" applyBorder="1" applyAlignment="1">
      <alignment horizontal="center" vertical="center" wrapText="1"/>
    </xf>
    <xf numFmtId="17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wrapText="1"/>
    </xf>
    <xf numFmtId="44" fontId="6" fillId="0" borderId="0" xfId="229" applyFont="1" applyAlignment="1">
      <alignment horizontal="center" vertical="center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26"/>
  <sheetViews>
    <sheetView showGridLines="0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13" sqref="A13"/>
    </sheetView>
  </sheetViews>
  <sheetFormatPr baseColWidth="10" defaultColWidth="11.44140625" defaultRowHeight="16.8" x14ac:dyDescent="0.45"/>
  <cols>
    <col min="1" max="1" width="64.88671875" style="2" customWidth="1"/>
    <col min="2" max="13" width="15.5546875" style="1" customWidth="1"/>
    <col min="14" max="14" width="15.5546875" style="2" customWidth="1"/>
    <col min="15" max="16" width="11.44140625" style="9"/>
    <col min="17" max="18" width="11.44140625" style="10"/>
    <col min="19" max="16384" width="11.44140625" style="9"/>
  </cols>
  <sheetData>
    <row r="1" spans="1:18" s="2" customFormat="1" ht="14.1" customHeight="1" x14ac:dyDescent="0.45">
      <c r="A1" s="31" t="s">
        <v>121</v>
      </c>
      <c r="B1" s="3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45">
      <c r="A3" s="101" t="s">
        <v>9</v>
      </c>
      <c r="B3" s="102" t="s">
        <v>10</v>
      </c>
      <c r="C3" s="102"/>
      <c r="D3" s="102"/>
      <c r="E3" s="102"/>
      <c r="F3" s="103"/>
      <c r="G3" s="102" t="s">
        <v>146</v>
      </c>
      <c r="H3" s="102"/>
      <c r="I3" s="102"/>
      <c r="J3" s="102"/>
      <c r="K3" s="102"/>
      <c r="L3" s="103"/>
      <c r="M3" s="102" t="s">
        <v>131</v>
      </c>
      <c r="N3" s="102"/>
      <c r="Q3"/>
      <c r="R3"/>
    </row>
    <row r="4" spans="1:18" s="3" customFormat="1" ht="23.1" customHeight="1" x14ac:dyDescent="0.45">
      <c r="A4" s="101"/>
      <c r="B4" s="104">
        <v>45504</v>
      </c>
      <c r="C4" s="105">
        <v>45473</v>
      </c>
      <c r="D4" s="105">
        <v>45443</v>
      </c>
      <c r="E4" s="105">
        <v>45291</v>
      </c>
      <c r="F4" s="106">
        <v>45138</v>
      </c>
      <c r="G4" s="107" t="s">
        <v>11</v>
      </c>
      <c r="H4" s="108"/>
      <c r="I4" s="102" t="s">
        <v>117</v>
      </c>
      <c r="J4" s="102"/>
      <c r="K4" s="102" t="s">
        <v>12</v>
      </c>
      <c r="L4" s="103"/>
      <c r="M4" s="104">
        <v>45504</v>
      </c>
      <c r="N4" s="105">
        <v>45291</v>
      </c>
      <c r="Q4"/>
      <c r="R4"/>
    </row>
    <row r="5" spans="1:18" s="3" customFormat="1" ht="23.1" customHeight="1" x14ac:dyDescent="0.45">
      <c r="A5" s="101"/>
      <c r="B5" s="104"/>
      <c r="C5" s="105"/>
      <c r="D5" s="105"/>
      <c r="E5" s="105"/>
      <c r="F5" s="106"/>
      <c r="G5" s="34" t="s">
        <v>13</v>
      </c>
      <c r="H5" s="34" t="s">
        <v>14</v>
      </c>
      <c r="I5" s="34" t="s">
        <v>13</v>
      </c>
      <c r="J5" s="34" t="s">
        <v>14</v>
      </c>
      <c r="K5" s="34" t="s">
        <v>15</v>
      </c>
      <c r="L5" s="33" t="s">
        <v>16</v>
      </c>
      <c r="M5" s="104"/>
      <c r="N5" s="105"/>
      <c r="Q5"/>
      <c r="R5"/>
    </row>
    <row r="6" spans="1:18" s="2" customFormat="1" ht="17.100000000000001" customHeight="1" x14ac:dyDescent="0.45">
      <c r="A6" s="109" t="s">
        <v>17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Q6"/>
      <c r="R6"/>
    </row>
    <row r="7" spans="1:18" ht="20.100000000000001" customHeight="1" x14ac:dyDescent="0.45">
      <c r="A7" s="35" t="s">
        <v>132</v>
      </c>
      <c r="B7" s="36">
        <v>74180312.451612905</v>
      </c>
      <c r="C7" s="36">
        <v>71005952.266666666</v>
      </c>
      <c r="D7" s="36">
        <v>67724767.903225809</v>
      </c>
      <c r="E7" s="36">
        <v>39810986.548387095</v>
      </c>
      <c r="F7" s="36">
        <v>28326590.290322587</v>
      </c>
      <c r="G7" s="37">
        <v>4.470555050124192E-2</v>
      </c>
      <c r="H7" s="37">
        <v>4.7641007421819204E-3</v>
      </c>
      <c r="I7" s="37">
        <v>0.86331258989155213</v>
      </c>
      <c r="J7" s="37">
        <v>9.5513211299216305E-2</v>
      </c>
      <c r="K7" s="37">
        <v>1.6187519108840873</v>
      </c>
      <c r="L7" s="37">
        <v>-0.2594684802499756</v>
      </c>
      <c r="M7" s="38">
        <v>0.12976280187226569</v>
      </c>
      <c r="N7" s="38">
        <v>0.13725912096334397</v>
      </c>
      <c r="P7" s="27"/>
    </row>
    <row r="8" spans="1:18" ht="17.100000000000001" customHeight="1" x14ac:dyDescent="0.45">
      <c r="A8" s="39" t="s">
        <v>18</v>
      </c>
      <c r="B8" s="40">
        <v>57351894.709677421</v>
      </c>
      <c r="C8" s="40">
        <v>52957708.866666667</v>
      </c>
      <c r="D8" s="40">
        <v>49962034.258064523</v>
      </c>
      <c r="E8" s="40">
        <v>32826689.225806449</v>
      </c>
      <c r="F8" s="40">
        <v>23360273.32258065</v>
      </c>
      <c r="G8" s="41">
        <v>8.2975376711899251E-2</v>
      </c>
      <c r="H8" s="41">
        <v>3.7140319460750248E-2</v>
      </c>
      <c r="I8" s="41">
        <v>0.74711175760577975</v>
      </c>
      <c r="J8" s="41">
        <v>3.0382231181870445E-2</v>
      </c>
      <c r="K8" s="41">
        <v>1.4551037531842397</v>
      </c>
      <c r="L8" s="41">
        <v>-0.30574495967595061</v>
      </c>
      <c r="M8" s="42">
        <v>0.10005233724861839</v>
      </c>
      <c r="N8" s="42">
        <v>0.11252201371181735</v>
      </c>
      <c r="P8" s="27"/>
    </row>
    <row r="9" spans="1:18" ht="17.100000000000001" customHeight="1" x14ac:dyDescent="0.45">
      <c r="A9" s="43" t="s">
        <v>19</v>
      </c>
      <c r="B9" s="44">
        <v>31938321.870967738</v>
      </c>
      <c r="C9" s="44">
        <v>29032206.199999999</v>
      </c>
      <c r="D9" s="44">
        <v>26038252.25806452</v>
      </c>
      <c r="E9" s="44">
        <v>19224352.709677421</v>
      </c>
      <c r="F9" s="44">
        <v>10821978.16129032</v>
      </c>
      <c r="G9" s="37">
        <v>0.10009971860036382</v>
      </c>
      <c r="H9" s="37">
        <v>3.8285078858496968E-2</v>
      </c>
      <c r="I9" s="37">
        <v>0.661347060850074</v>
      </c>
      <c r="J9" s="37">
        <v>-6.166935015200492E-3</v>
      </c>
      <c r="K9" s="37">
        <v>1.9512461950080011</v>
      </c>
      <c r="L9" s="37">
        <v>-0.16544563810630963</v>
      </c>
      <c r="M9" s="38">
        <v>5.5184835837393788E-2</v>
      </c>
      <c r="N9" s="38">
        <v>6.4345018700025194E-2</v>
      </c>
      <c r="P9" s="27"/>
    </row>
    <row r="10" spans="1:18" ht="16.5" customHeight="1" x14ac:dyDescent="0.45">
      <c r="A10" s="45" t="s">
        <v>133</v>
      </c>
      <c r="B10" s="40">
        <v>21448815.428967737</v>
      </c>
      <c r="C10" s="40">
        <v>20063604.453000002</v>
      </c>
      <c r="D10" s="40">
        <v>16756061.298064519</v>
      </c>
      <c r="E10" s="40">
        <v>12676086.793677419</v>
      </c>
      <c r="F10" s="40">
        <v>7560207.16329032</v>
      </c>
      <c r="G10" s="41">
        <v>6.9040983100153275E-2</v>
      </c>
      <c r="H10" s="41">
        <v>-6.6586574604589055E-3</v>
      </c>
      <c r="I10" s="41">
        <v>0.6920691517879145</v>
      </c>
      <c r="J10" s="41">
        <v>3.2463503101442193E-2</v>
      </c>
      <c r="K10" s="41">
        <v>1.8370671551324103</v>
      </c>
      <c r="L10" s="41">
        <v>-0.19773322425421813</v>
      </c>
      <c r="M10" s="42">
        <v>3.6665678846897198E-2</v>
      </c>
      <c r="N10" s="42">
        <v>4.1152255162897312E-2</v>
      </c>
      <c r="P10" s="27"/>
    </row>
    <row r="11" spans="1:18" ht="17.100000000000001" customHeight="1" x14ac:dyDescent="0.45">
      <c r="A11" s="46" t="s">
        <v>20</v>
      </c>
      <c r="B11" s="44">
        <v>10489506.442</v>
      </c>
      <c r="C11" s="44">
        <v>8968601.7469999995</v>
      </c>
      <c r="D11" s="44">
        <v>9282190.9600000009</v>
      </c>
      <c r="E11" s="44">
        <v>6548265.9160000002</v>
      </c>
      <c r="F11" s="44">
        <v>3261770.9979999997</v>
      </c>
      <c r="G11" s="37">
        <v>0.16958102699885669</v>
      </c>
      <c r="H11" s="37">
        <v>0.14044576897952621</v>
      </c>
      <c r="I11" s="37">
        <v>0.6018754547474916</v>
      </c>
      <c r="J11" s="37">
        <v>-7.4711144672910623E-2</v>
      </c>
      <c r="K11" s="37">
        <v>2.2158929760647781</v>
      </c>
      <c r="L11" s="37">
        <v>-9.0608735015797026E-2</v>
      </c>
      <c r="M11" s="38">
        <v>1.8519156990496589E-2</v>
      </c>
      <c r="N11" s="38">
        <v>2.3192763537127882E-2</v>
      </c>
      <c r="P11" s="27"/>
    </row>
    <row r="12" spans="1:18" ht="17.100000000000001" customHeight="1" x14ac:dyDescent="0.45">
      <c r="A12" s="47" t="s">
        <v>63</v>
      </c>
      <c r="B12" s="40">
        <v>25413572.838709679</v>
      </c>
      <c r="C12" s="40">
        <v>23925502.66666666</v>
      </c>
      <c r="D12" s="40">
        <v>23923782</v>
      </c>
      <c r="E12" s="40">
        <v>13602336.51612903</v>
      </c>
      <c r="F12" s="40">
        <v>12538295.161290321</v>
      </c>
      <c r="G12" s="41">
        <v>6.2195983623625883E-2</v>
      </c>
      <c r="H12" s="41">
        <v>3.573577835731645E-2</v>
      </c>
      <c r="I12" s="41">
        <v>0.86832407862983119</v>
      </c>
      <c r="J12" s="41">
        <v>7.9197164156524114E-2</v>
      </c>
      <c r="K12" s="41">
        <v>1.0268762628247425</v>
      </c>
      <c r="L12" s="41">
        <v>-0.42683926911269254</v>
      </c>
      <c r="M12" s="42">
        <v>4.4867501411224607E-2</v>
      </c>
      <c r="N12" s="42">
        <v>4.8176995011792137E-2</v>
      </c>
      <c r="P12" s="27"/>
    </row>
    <row r="13" spans="1:18" ht="17.100000000000001" customHeight="1" x14ac:dyDescent="0.45">
      <c r="A13" s="46" t="s">
        <v>21</v>
      </c>
      <c r="B13" s="44">
        <v>24632258.483870968</v>
      </c>
      <c r="C13" s="44">
        <v>23187728.966666661</v>
      </c>
      <c r="D13" s="44">
        <v>23270121.838709679</v>
      </c>
      <c r="E13" s="44">
        <v>13155788.51612903</v>
      </c>
      <c r="F13" s="44">
        <v>12233384.22580645</v>
      </c>
      <c r="G13" s="37">
        <v>6.2297153778228198E-2</v>
      </c>
      <c r="H13" s="37">
        <v>3.5834428277330188E-2</v>
      </c>
      <c r="I13" s="37">
        <v>0.87235135725021395</v>
      </c>
      <c r="J13" s="37">
        <v>8.1523434912277093E-2</v>
      </c>
      <c r="K13" s="37">
        <v>1.0135277392750375</v>
      </c>
      <c r="L13" s="37">
        <v>-0.43061396895714821</v>
      </c>
      <c r="M13" s="38">
        <v>4.3488095880927051E-2</v>
      </c>
      <c r="N13" s="38">
        <v>4.6595403441622101E-2</v>
      </c>
      <c r="P13" s="27"/>
    </row>
    <row r="14" spans="1:18" ht="17.100000000000001" customHeight="1" x14ac:dyDescent="0.45">
      <c r="A14" s="48" t="s">
        <v>70</v>
      </c>
      <c r="B14" s="40">
        <v>23578238.009870969</v>
      </c>
      <c r="C14" s="40">
        <v>22120421.257666662</v>
      </c>
      <c r="D14" s="40">
        <v>22260905.836709678</v>
      </c>
      <c r="E14" s="40">
        <v>12781521.865129029</v>
      </c>
      <c r="F14" s="40">
        <v>11930793.72280645</v>
      </c>
      <c r="G14" s="41">
        <v>6.5903661382535672E-2</v>
      </c>
      <c r="H14" s="41">
        <v>3.9351094710162959E-2</v>
      </c>
      <c r="I14" s="41">
        <v>0.84471287994255961</v>
      </c>
      <c r="J14" s="41">
        <v>6.5558663771555281E-2</v>
      </c>
      <c r="K14" s="41">
        <v>0.97625057960726536</v>
      </c>
      <c r="L14" s="41">
        <v>-0.44115521632999322</v>
      </c>
      <c r="M14" s="42">
        <v>4.1627229429570749E-2</v>
      </c>
      <c r="N14" s="42">
        <v>4.5269819226224486E-2</v>
      </c>
      <c r="P14" s="27"/>
    </row>
    <row r="15" spans="1:18" s="10" customFormat="1" ht="17.100000000000001" customHeight="1" x14ac:dyDescent="0.45">
      <c r="A15" s="49" t="s">
        <v>22</v>
      </c>
      <c r="B15" s="44">
        <v>1054020.4740000002</v>
      </c>
      <c r="C15" s="44">
        <v>1067307.709</v>
      </c>
      <c r="D15" s="44">
        <v>1009216.002</v>
      </c>
      <c r="E15" s="44">
        <v>374266.65099999995</v>
      </c>
      <c r="F15" s="44">
        <v>302590.50300000003</v>
      </c>
      <c r="G15" s="37">
        <v>-1.2449301066558505E-2</v>
      </c>
      <c r="H15" s="37">
        <v>-3.7050028811284608E-2</v>
      </c>
      <c r="I15" s="37">
        <v>1.8162286732835309</v>
      </c>
      <c r="J15" s="37">
        <v>0.62673383733981369</v>
      </c>
      <c r="K15" s="37">
        <v>2.4833230506246262</v>
      </c>
      <c r="L15" s="37">
        <v>-1.4984771280412645E-2</v>
      </c>
      <c r="M15" s="38">
        <v>1.8608664513563042E-3</v>
      </c>
      <c r="N15" s="38">
        <v>1.3255842153976091E-3</v>
      </c>
      <c r="O15" s="9"/>
      <c r="P15" s="27"/>
    </row>
    <row r="16" spans="1:18" s="10" customFormat="1" ht="17.100000000000001" customHeight="1" x14ac:dyDescent="0.45">
      <c r="A16" s="50" t="s">
        <v>23</v>
      </c>
      <c r="B16" s="40">
        <v>108142.213</v>
      </c>
      <c r="C16" s="40">
        <v>103753.272</v>
      </c>
      <c r="D16" s="40">
        <v>121901.83500000001</v>
      </c>
      <c r="E16" s="40">
        <v>146695.19399999999</v>
      </c>
      <c r="F16" s="40">
        <v>136566.755</v>
      </c>
      <c r="G16" s="41">
        <v>4.230171169927055E-2</v>
      </c>
      <c r="H16" s="41">
        <v>1.6337089665112492E-2</v>
      </c>
      <c r="I16" s="41">
        <v>-0.26281011632869167</v>
      </c>
      <c r="J16" s="41">
        <v>-0.57417814125352296</v>
      </c>
      <c r="K16" s="41">
        <v>-0.20813661421478458</v>
      </c>
      <c r="L16" s="41">
        <v>-0.77607661341545042</v>
      </c>
      <c r="M16" s="42">
        <v>1.9092439009598173E-4</v>
      </c>
      <c r="N16" s="42">
        <v>5.1956762143119738E-4</v>
      </c>
      <c r="O16" s="9"/>
      <c r="P16" s="27"/>
    </row>
    <row r="17" spans="1:16" s="10" customFormat="1" ht="17.100000000000001" customHeight="1" x14ac:dyDescent="0.45">
      <c r="A17" s="51" t="s">
        <v>24</v>
      </c>
      <c r="B17" s="44">
        <v>945878.26100000006</v>
      </c>
      <c r="C17" s="44">
        <v>963554.43700000003</v>
      </c>
      <c r="D17" s="44">
        <v>887314.16700000002</v>
      </c>
      <c r="E17" s="44">
        <v>227571.45699999999</v>
      </c>
      <c r="F17" s="44">
        <v>166023.74799999999</v>
      </c>
      <c r="G17" s="37">
        <v>-1.834476114814465E-2</v>
      </c>
      <c r="H17" s="37">
        <v>-4.2798627968612557E-2</v>
      </c>
      <c r="I17" s="37">
        <v>3.1564011298657721</v>
      </c>
      <c r="J17" s="37">
        <v>1.4008555923219133</v>
      </c>
      <c r="K17" s="37">
        <v>4.6972467637581587</v>
      </c>
      <c r="L17" s="37">
        <v>0.61106929863104598</v>
      </c>
      <c r="M17" s="38">
        <v>1.6699420612603226E-3</v>
      </c>
      <c r="N17" s="38">
        <v>8.0601659396641165E-4</v>
      </c>
      <c r="O17" s="9"/>
      <c r="P17" s="27"/>
    </row>
    <row r="18" spans="1:16" s="10" customFormat="1" ht="17.100000000000001" customHeight="1" x14ac:dyDescent="0.45">
      <c r="A18" s="48" t="s">
        <v>71</v>
      </c>
      <c r="B18" s="40">
        <v>0</v>
      </c>
      <c r="C18" s="40">
        <v>0</v>
      </c>
      <c r="D18" s="40">
        <v>0</v>
      </c>
      <c r="E18" s="40">
        <v>36190.079193548379</v>
      </c>
      <c r="F18" s="40">
        <v>52726.090000000004</v>
      </c>
      <c r="G18" s="41" t="s">
        <v>36</v>
      </c>
      <c r="H18" s="41" t="s">
        <v>36</v>
      </c>
      <c r="I18" s="41" t="s">
        <v>36</v>
      </c>
      <c r="J18" s="41" t="s">
        <v>36</v>
      </c>
      <c r="K18" s="41" t="s">
        <v>36</v>
      </c>
      <c r="L18" s="41" t="s">
        <v>36</v>
      </c>
      <c r="M18" s="42">
        <v>0</v>
      </c>
      <c r="N18" s="42">
        <v>1.2817865979984728E-4</v>
      </c>
      <c r="O18" s="9"/>
      <c r="P18" s="27"/>
    </row>
    <row r="19" spans="1:16" s="10" customFormat="1" ht="17.100000000000001" customHeight="1" x14ac:dyDescent="0.45">
      <c r="A19" s="46" t="s">
        <v>25</v>
      </c>
      <c r="B19" s="44">
        <v>781314.3548387097</v>
      </c>
      <c r="C19" s="44">
        <v>737773.7</v>
      </c>
      <c r="D19" s="44">
        <v>653660.16129032255</v>
      </c>
      <c r="E19" s="44">
        <v>446548</v>
      </c>
      <c r="F19" s="44">
        <v>304910.93548387103</v>
      </c>
      <c r="G19" s="37">
        <v>5.9016274012898107E-2</v>
      </c>
      <c r="H19" s="37">
        <v>3.2635278017085101E-2</v>
      </c>
      <c r="I19" s="37">
        <v>0.74967608149338871</v>
      </c>
      <c r="J19" s="37">
        <v>1.0662704044869464E-2</v>
      </c>
      <c r="K19" s="37">
        <v>1.5624346781751917</v>
      </c>
      <c r="L19" s="37">
        <v>-0.27539388568937628</v>
      </c>
      <c r="M19" s="38">
        <v>1.3794055302975546E-3</v>
      </c>
      <c r="N19" s="38">
        <v>1.5815915701700379E-3</v>
      </c>
      <c r="O19" s="9"/>
      <c r="P19" s="27"/>
    </row>
    <row r="20" spans="1:16" s="10" customFormat="1" ht="17.100000000000001" customHeight="1" x14ac:dyDescent="0.45">
      <c r="A20" s="47" t="s">
        <v>134</v>
      </c>
      <c r="B20" s="40">
        <v>16828417.74193548</v>
      </c>
      <c r="C20" s="40">
        <v>18048243.399999999</v>
      </c>
      <c r="D20" s="40">
        <v>17762733.64516129</v>
      </c>
      <c r="E20" s="40">
        <v>6984297.3225806449</v>
      </c>
      <c r="F20" s="40">
        <v>4966316.9677419364</v>
      </c>
      <c r="G20" s="41">
        <v>-6.7586946332102271E-2</v>
      </c>
      <c r="H20" s="41">
        <v>-9.0814148443027598E-2</v>
      </c>
      <c r="I20" s="41">
        <v>1.4094646840890084</v>
      </c>
      <c r="J20" s="41">
        <v>0.39177537984262378</v>
      </c>
      <c r="K20" s="41">
        <v>2.3885106108293672</v>
      </c>
      <c r="L20" s="41">
        <v>-4.1795863939085853E-2</v>
      </c>
      <c r="M20" s="42">
        <v>2.9710464623647286E-2</v>
      </c>
      <c r="N20" s="42">
        <v>2.4737107251526631E-2</v>
      </c>
      <c r="O20" s="9"/>
      <c r="P20" s="27"/>
    </row>
    <row r="21" spans="1:16" s="10" customFormat="1" ht="20.100000000000001" customHeight="1" x14ac:dyDescent="0.45">
      <c r="A21" s="35" t="s">
        <v>26</v>
      </c>
      <c r="B21" s="36"/>
      <c r="C21" s="36"/>
      <c r="D21" s="36"/>
      <c r="E21" s="36"/>
      <c r="F21" s="36"/>
      <c r="G21" s="37"/>
      <c r="H21" s="37"/>
      <c r="I21" s="37"/>
      <c r="J21" s="37"/>
      <c r="K21" s="37" t="s">
        <v>69</v>
      </c>
      <c r="L21" s="37"/>
      <c r="M21" s="38"/>
      <c r="N21" s="38"/>
      <c r="O21" s="9"/>
      <c r="P21" s="27"/>
    </row>
    <row r="22" spans="1:16" s="10" customFormat="1" ht="17.100000000000001" customHeight="1" x14ac:dyDescent="0.45">
      <c r="A22" s="39" t="s">
        <v>27</v>
      </c>
      <c r="B22" s="40">
        <v>50910785.744724423</v>
      </c>
      <c r="C22" s="40">
        <v>46897155.007079363</v>
      </c>
      <c r="D22" s="40">
        <v>41705952.555372521</v>
      </c>
      <c r="E22" s="40">
        <v>28769361.06795812</v>
      </c>
      <c r="F22" s="40">
        <v>16989563.063228931</v>
      </c>
      <c r="G22" s="41">
        <v>8.5583672123376919E-2</v>
      </c>
      <c r="H22" s="41">
        <v>1.9423995377785053E-2</v>
      </c>
      <c r="I22" s="41">
        <v>0.76961822768550525</v>
      </c>
      <c r="J22" s="41">
        <v>4.2871919577913475E-2</v>
      </c>
      <c r="K22" s="41">
        <v>1.9965918225944437</v>
      </c>
      <c r="L22" s="41">
        <v>-0.15262278674301633</v>
      </c>
      <c r="M22" s="42">
        <v>8.8036311334261041E-2</v>
      </c>
      <c r="N22" s="42">
        <v>9.7822663148085839E-2</v>
      </c>
      <c r="O22" s="9"/>
      <c r="P22" s="27"/>
    </row>
    <row r="23" spans="1:16" s="10" customFormat="1" ht="17.100000000000001" customHeight="1" x14ac:dyDescent="0.45">
      <c r="A23" s="52" t="s">
        <v>28</v>
      </c>
      <c r="B23" s="44">
        <v>86711616.938272819</v>
      </c>
      <c r="C23" s="44">
        <v>81418425.473746032</v>
      </c>
      <c r="D23" s="44">
        <v>76663161.200533807</v>
      </c>
      <c r="E23" s="44">
        <v>46163368.616345212</v>
      </c>
      <c r="F23" s="44">
        <v>32916149.90193861</v>
      </c>
      <c r="G23" s="37">
        <v>6.5012206189538846E-2</v>
      </c>
      <c r="H23" s="37">
        <v>1.5118025154263526E-2</v>
      </c>
      <c r="I23" s="37">
        <v>0.87836415619744357</v>
      </c>
      <c r="J23" s="37">
        <v>9.206384881454488E-2</v>
      </c>
      <c r="K23" s="37">
        <v>1.6343183269184802</v>
      </c>
      <c r="L23" s="37">
        <v>-0.25506660404509363</v>
      </c>
      <c r="M23" s="38">
        <v>0.15114072982416082</v>
      </c>
      <c r="N23" s="38">
        <v>0.16037700634087174</v>
      </c>
      <c r="O23" s="9"/>
      <c r="P23" s="27"/>
    </row>
    <row r="24" spans="1:16" s="10" customFormat="1" ht="17.100000000000001" customHeight="1" x14ac:dyDescent="0.45">
      <c r="A24" s="53" t="s">
        <v>29</v>
      </c>
      <c r="B24" s="40"/>
      <c r="C24" s="40"/>
      <c r="D24" s="40"/>
      <c r="E24" s="40"/>
      <c r="F24" s="40"/>
      <c r="G24" s="54"/>
      <c r="H24" s="41"/>
      <c r="I24" s="41"/>
      <c r="J24" s="41"/>
      <c r="K24" s="41" t="s">
        <v>69</v>
      </c>
      <c r="L24" s="41"/>
      <c r="M24" s="42"/>
      <c r="N24" s="42"/>
      <c r="O24" s="9"/>
      <c r="P24" s="27"/>
    </row>
    <row r="25" spans="1:16" s="10" customFormat="1" ht="17.100000000000001" customHeight="1" x14ac:dyDescent="0.45">
      <c r="A25" s="55" t="s">
        <v>30</v>
      </c>
      <c r="B25" s="44">
        <v>44119708.325369582</v>
      </c>
      <c r="C25" s="44">
        <v>39136894.473746032</v>
      </c>
      <c r="D25" s="44">
        <v>34631651.329566069</v>
      </c>
      <c r="E25" s="44">
        <v>25255738.422796831</v>
      </c>
      <c r="F25" s="44">
        <v>15261853.12774506</v>
      </c>
      <c r="G25" s="37">
        <v>0.1273175584988262</v>
      </c>
      <c r="H25" s="37">
        <v>6.8124197346040694E-2</v>
      </c>
      <c r="I25" s="37">
        <v>0.74691816912173059</v>
      </c>
      <c r="J25" s="37">
        <v>4.0204633150415559E-2</v>
      </c>
      <c r="K25" s="37">
        <v>1.8908487033702879</v>
      </c>
      <c r="L25" s="37">
        <v>-0.18252486049682071</v>
      </c>
      <c r="M25" s="38">
        <v>7.6501042783676684E-2</v>
      </c>
      <c r="N25" s="38">
        <v>8.5223072866909541E-2</v>
      </c>
      <c r="O25" s="9"/>
      <c r="P25" s="27"/>
    </row>
    <row r="26" spans="1:16" s="10" customFormat="1" ht="20.100000000000001" customHeight="1" x14ac:dyDescent="0.45">
      <c r="A26" s="39" t="s">
        <v>135</v>
      </c>
      <c r="B26" s="40">
        <v>33630201.88336958</v>
      </c>
      <c r="C26" s="40">
        <v>30168292.72674603</v>
      </c>
      <c r="D26" s="40">
        <v>25349460.369566068</v>
      </c>
      <c r="E26" s="40">
        <v>18707472.506796829</v>
      </c>
      <c r="F26" s="40">
        <v>12000082.129745061</v>
      </c>
      <c r="G26" s="41">
        <v>0.11475323406532567</v>
      </c>
      <c r="H26" s="41">
        <v>3.7205568637102004E-2</v>
      </c>
      <c r="I26" s="41">
        <v>0.79768816290661393</v>
      </c>
      <c r="J26" s="41">
        <v>7.2847752651746589E-2</v>
      </c>
      <c r="K26" s="41">
        <v>1.8024976429127197</v>
      </c>
      <c r="L26" s="41">
        <v>-0.20750880219830137</v>
      </c>
      <c r="M26" s="42">
        <v>5.7484379665053709E-2</v>
      </c>
      <c r="N26" s="42">
        <v>6.2089815802543837E-2</v>
      </c>
      <c r="O26" s="9"/>
      <c r="P26" s="27"/>
    </row>
    <row r="27" spans="1:16" s="10" customFormat="1" ht="17.100000000000001" customHeight="1" x14ac:dyDescent="0.45">
      <c r="A27" s="56" t="s">
        <v>31</v>
      </c>
      <c r="B27" s="57">
        <v>69533281.164079264</v>
      </c>
      <c r="C27" s="57">
        <v>63062397.140412703</v>
      </c>
      <c r="D27" s="57">
        <v>58555433.329566069</v>
      </c>
      <c r="E27" s="57">
        <v>38858074.938925847</v>
      </c>
      <c r="F27" s="57">
        <v>27800148.28903538</v>
      </c>
      <c r="G27" s="58">
        <v>0.10261081590759535</v>
      </c>
      <c r="H27" s="58">
        <v>5.5101443289712559E-2</v>
      </c>
      <c r="I27" s="58">
        <v>0.78941651827493664</v>
      </c>
      <c r="J27" s="58">
        <v>1.7083354710869303E-2</v>
      </c>
      <c r="K27" s="58">
        <v>1.5011838225159324</v>
      </c>
      <c r="L27" s="58">
        <v>-0.29271442263631753</v>
      </c>
      <c r="M27" s="59">
        <v>0.12019600191787141</v>
      </c>
      <c r="N27" s="59">
        <v>0.136943711244709</v>
      </c>
      <c r="O27" s="9"/>
      <c r="P27" s="27"/>
    </row>
    <row r="28" spans="1:16" s="10" customFormat="1" ht="16.350000000000001" customHeight="1" x14ac:dyDescent="0.45">
      <c r="A28" s="53" t="s">
        <v>32</v>
      </c>
      <c r="B28" s="60">
        <v>30415178.935806453</v>
      </c>
      <c r="C28" s="60">
        <v>25999658.566666666</v>
      </c>
      <c r="D28" s="60">
        <v>22414251.80683871</v>
      </c>
      <c r="E28" s="60">
        <v>15601272.838709677</v>
      </c>
      <c r="F28" s="60">
        <v>10299014.00016129</v>
      </c>
      <c r="G28" s="41">
        <v>0.1698299367208147</v>
      </c>
      <c r="H28" s="41">
        <v>0.12499714212859203</v>
      </c>
      <c r="I28" s="41">
        <v>0.94953189077885392</v>
      </c>
      <c r="J28" s="41">
        <v>0.16590021764935448</v>
      </c>
      <c r="K28" s="41">
        <v>1.9532126993254044</v>
      </c>
      <c r="L28" s="41">
        <v>-0.16488954937384548</v>
      </c>
      <c r="M28" s="42">
        <v>5.376784601959627E-2</v>
      </c>
      <c r="N28" s="42">
        <v>5.3440421321959662E-2</v>
      </c>
      <c r="O28" s="9"/>
      <c r="P28" s="27"/>
    </row>
    <row r="29" spans="1:16" s="10" customFormat="1" ht="17.100000000000001" customHeight="1" x14ac:dyDescent="0.45">
      <c r="A29" s="61" t="s">
        <v>33</v>
      </c>
      <c r="B29" s="36">
        <v>30126583.710000001</v>
      </c>
      <c r="C29" s="36">
        <v>25712507.800000001</v>
      </c>
      <c r="D29" s="36">
        <v>22202278.452</v>
      </c>
      <c r="E29" s="36">
        <v>15413466</v>
      </c>
      <c r="F29" s="36">
        <v>10150432.355</v>
      </c>
      <c r="G29" s="37">
        <v>0.17167037709172805</v>
      </c>
      <c r="H29" s="37">
        <v>0.12659187448792575</v>
      </c>
      <c r="I29" s="37">
        <v>0.9545625695090254</v>
      </c>
      <c r="J29" s="37">
        <v>0.16940767250145661</v>
      </c>
      <c r="K29" s="37">
        <v>1.9680098991211885</v>
      </c>
      <c r="L29" s="37">
        <v>-0.16070519238788061</v>
      </c>
      <c r="M29" s="38">
        <v>5.325833298168841E-2</v>
      </c>
      <c r="N29" s="38">
        <v>5.2775243753314167E-2</v>
      </c>
      <c r="O29" s="9"/>
      <c r="P29" s="27"/>
    </row>
    <row r="30" spans="1:16" s="10" customFormat="1" ht="17.100000000000001" customHeight="1" x14ac:dyDescent="0.45">
      <c r="A30" s="45" t="s">
        <v>3</v>
      </c>
      <c r="B30" s="40">
        <v>4273244.5810000002</v>
      </c>
      <c r="C30" s="40">
        <v>3836538.7</v>
      </c>
      <c r="D30" s="40">
        <v>3404966.2579999999</v>
      </c>
      <c r="E30" s="40">
        <v>1626278.226</v>
      </c>
      <c r="F30" s="40">
        <v>1175232.8060000001</v>
      </c>
      <c r="G30" s="41">
        <v>0.11382809223324131</v>
      </c>
      <c r="H30" s="41">
        <v>4.531756492692196E-2</v>
      </c>
      <c r="I30" s="41">
        <v>1.6276220837749813</v>
      </c>
      <c r="J30" s="41">
        <v>0.46400444094345072</v>
      </c>
      <c r="K30" s="41">
        <v>2.6360834714479542</v>
      </c>
      <c r="L30" s="41">
        <v>2.8212870359402453E-2</v>
      </c>
      <c r="M30" s="42">
        <v>7.1837949994222813E-3</v>
      </c>
      <c r="N30" s="42">
        <v>5.6861741233225826E-3</v>
      </c>
      <c r="O30" s="9"/>
      <c r="P30" s="27"/>
    </row>
    <row r="31" spans="1:16" s="10" customFormat="1" ht="17.100000000000001" customHeight="1" x14ac:dyDescent="0.45">
      <c r="A31" s="46" t="s">
        <v>4</v>
      </c>
      <c r="B31" s="44">
        <v>9199088.4189999998</v>
      </c>
      <c r="C31" s="44">
        <v>7292549.0329999998</v>
      </c>
      <c r="D31" s="44">
        <v>5955928.6770000001</v>
      </c>
      <c r="E31" s="44">
        <v>4741798.5480000004</v>
      </c>
      <c r="F31" s="44">
        <v>3019112.5159999998</v>
      </c>
      <c r="G31" s="37">
        <v>0.2614366221430382</v>
      </c>
      <c r="H31" s="37">
        <v>0.18854717721358627</v>
      </c>
      <c r="I31" s="37">
        <v>0.93999983885439398</v>
      </c>
      <c r="J31" s="37">
        <v>0.17933174615011671</v>
      </c>
      <c r="K31" s="37">
        <v>2.0469511719913656</v>
      </c>
      <c r="L31" s="37">
        <v>-0.13838215349038607</v>
      </c>
      <c r="M31" s="38">
        <v>1.6343239154611947E-2</v>
      </c>
      <c r="N31" s="38">
        <v>1.6058714042495783E-2</v>
      </c>
      <c r="O31" s="9"/>
      <c r="P31" s="27"/>
    </row>
    <row r="32" spans="1:16" s="10" customFormat="1" ht="17.100000000000001" customHeight="1" x14ac:dyDescent="0.45">
      <c r="A32" s="45" t="s">
        <v>5</v>
      </c>
      <c r="B32" s="40">
        <v>647662.93500000006</v>
      </c>
      <c r="C32" s="40">
        <v>603231.4</v>
      </c>
      <c r="D32" s="40">
        <v>589574.45200000005</v>
      </c>
      <c r="E32" s="40">
        <v>594401.90300000005</v>
      </c>
      <c r="F32" s="40">
        <v>440559.87099999998</v>
      </c>
      <c r="G32" s="41">
        <v>7.3655872356777286E-2</v>
      </c>
      <c r="H32" s="41">
        <v>3.9925241056320893E-2</v>
      </c>
      <c r="I32" s="41">
        <v>8.9604410300819559E-2</v>
      </c>
      <c r="J32" s="41">
        <v>-0.35029787053944006</v>
      </c>
      <c r="K32" s="41">
        <v>0.47009062248431621</v>
      </c>
      <c r="L32" s="41">
        <v>-0.58428729414423852</v>
      </c>
      <c r="M32" s="42">
        <v>1.159243951289201E-3</v>
      </c>
      <c r="N32" s="42">
        <v>2.0676125827614436E-3</v>
      </c>
      <c r="O32" s="9"/>
      <c r="P32" s="27"/>
    </row>
    <row r="33" spans="1:16" s="10" customFormat="1" ht="17.100000000000001" customHeight="1" x14ac:dyDescent="0.45">
      <c r="A33" s="46" t="s">
        <v>6</v>
      </c>
      <c r="B33" s="44">
        <v>1561403.9350000001</v>
      </c>
      <c r="C33" s="44">
        <v>1312826.1669999999</v>
      </c>
      <c r="D33" s="44">
        <v>1141001.4839999999</v>
      </c>
      <c r="E33" s="44">
        <v>942423.45200000005</v>
      </c>
      <c r="F33" s="44">
        <v>676758.77399999998</v>
      </c>
      <c r="G33" s="37">
        <v>0.18934553122751718</v>
      </c>
      <c r="H33" s="37">
        <v>0.13388792089089008</v>
      </c>
      <c r="I33" s="37">
        <v>0.65679656176467893</v>
      </c>
      <c r="J33" s="37">
        <v>-7.5060987465683793E-3</v>
      </c>
      <c r="K33" s="37">
        <v>1.3071794485519299</v>
      </c>
      <c r="L33" s="37">
        <v>-0.34757504280144536</v>
      </c>
      <c r="M33" s="38">
        <v>2.7631428799095221E-3</v>
      </c>
      <c r="N33" s="38">
        <v>3.2261467155662235E-3</v>
      </c>
      <c r="O33" s="9"/>
      <c r="P33" s="27"/>
    </row>
    <row r="34" spans="1:16" s="10" customFormat="1" ht="17.100000000000001" customHeight="1" x14ac:dyDescent="0.45">
      <c r="A34" s="45" t="s">
        <v>7</v>
      </c>
      <c r="B34" s="40">
        <v>4519167.6449999996</v>
      </c>
      <c r="C34" s="40">
        <v>3797489.267</v>
      </c>
      <c r="D34" s="40">
        <v>3133559.1940000001</v>
      </c>
      <c r="E34" s="40">
        <v>1927079.129</v>
      </c>
      <c r="F34" s="40">
        <v>1424273.871</v>
      </c>
      <c r="G34" s="41">
        <v>0.19004092632238634</v>
      </c>
      <c r="H34" s="41">
        <v>0.18063853130048946</v>
      </c>
      <c r="I34" s="41">
        <v>1.3450867050514352</v>
      </c>
      <c r="J34" s="41">
        <v>0.34874923417534709</v>
      </c>
      <c r="K34" s="41">
        <v>2.1729625439432074</v>
      </c>
      <c r="L34" s="41">
        <v>-0.10274861661755574</v>
      </c>
      <c r="M34" s="42">
        <v>8.0132451769354979E-3</v>
      </c>
      <c r="N34" s="42">
        <v>6.8847129549865728E-3</v>
      </c>
      <c r="O34" s="9"/>
      <c r="P34" s="27"/>
    </row>
    <row r="35" spans="1:16" s="10" customFormat="1" ht="17.100000000000001" customHeight="1" x14ac:dyDescent="0.45">
      <c r="A35" s="46" t="s">
        <v>34</v>
      </c>
      <c r="B35" s="44">
        <v>8386257.0970000001</v>
      </c>
      <c r="C35" s="44">
        <v>7572200.4000000004</v>
      </c>
      <c r="D35" s="44">
        <v>7046009</v>
      </c>
      <c r="E35" s="44">
        <v>4857852.7419999996</v>
      </c>
      <c r="F35" s="44">
        <v>2941984.71</v>
      </c>
      <c r="G35" s="37">
        <v>0.10750596312797001</v>
      </c>
      <c r="H35" s="37">
        <v>8.4266882432095125E-2</v>
      </c>
      <c r="I35" s="37">
        <v>0.72633003559250353</v>
      </c>
      <c r="J35" s="37">
        <v>7.0931098001299819E-2</v>
      </c>
      <c r="K35" s="37">
        <v>1.8505440794761983</v>
      </c>
      <c r="L35" s="37">
        <v>-0.19392221519131991</v>
      </c>
      <c r="M35" s="38">
        <v>1.5147132938867021E-2</v>
      </c>
      <c r="N35" s="38">
        <v>1.6389946096908019E-2</v>
      </c>
      <c r="O35" s="9"/>
      <c r="P35" s="27"/>
    </row>
    <row r="36" spans="1:16" s="10" customFormat="1" ht="17.100000000000001" customHeight="1" x14ac:dyDescent="0.45">
      <c r="A36" s="45" t="s">
        <v>0</v>
      </c>
      <c r="B36" s="40">
        <v>1539759.0970000001</v>
      </c>
      <c r="C36" s="40">
        <v>1297672.8330000001</v>
      </c>
      <c r="D36" s="40">
        <v>931239.38699999999</v>
      </c>
      <c r="E36" s="40">
        <v>723632</v>
      </c>
      <c r="F36" s="40">
        <v>472509.80599999998</v>
      </c>
      <c r="G36" s="41">
        <v>0.18655415898654315</v>
      </c>
      <c r="H36" s="41">
        <v>0.13082108253679414</v>
      </c>
      <c r="I36" s="41">
        <v>1.1278206284409755</v>
      </c>
      <c r="J36" s="41">
        <v>0.24662885173874805</v>
      </c>
      <c r="K36" s="41">
        <v>2.2586817827861125</v>
      </c>
      <c r="L36" s="41">
        <v>-7.8508902290923777E-2</v>
      </c>
      <c r="M36" s="42">
        <v>2.6485338806529423E-3</v>
      </c>
      <c r="N36" s="42">
        <v>2.461937237273548E-3</v>
      </c>
      <c r="O36" s="9"/>
      <c r="P36" s="27"/>
    </row>
    <row r="37" spans="1:16" s="10" customFormat="1" ht="17.100000000000001" customHeight="1" x14ac:dyDescent="0.45">
      <c r="A37" s="62" t="s">
        <v>35</v>
      </c>
      <c r="B37" s="63">
        <v>288595.22580645164</v>
      </c>
      <c r="C37" s="63">
        <v>287150.76666666666</v>
      </c>
      <c r="D37" s="63">
        <v>211973.35483870967</v>
      </c>
      <c r="E37" s="63">
        <v>187806.83870967742</v>
      </c>
      <c r="F37" s="63">
        <v>148581.64516129033</v>
      </c>
      <c r="G37" s="58">
        <v>5.0303161525657725E-3</v>
      </c>
      <c r="H37" s="58">
        <v>-2.000584372212999E-2</v>
      </c>
      <c r="I37" s="58">
        <v>0.5366598351222911</v>
      </c>
      <c r="J37" s="58">
        <v>-0.11238154273888312</v>
      </c>
      <c r="K37" s="58">
        <v>0.94233430039875987</v>
      </c>
      <c r="L37" s="58">
        <v>-0.45074607283005075</v>
      </c>
      <c r="M37" s="59">
        <v>5.0951303790786029E-4</v>
      </c>
      <c r="N37" s="59">
        <v>6.6517756864549785E-4</v>
      </c>
      <c r="O37" s="9"/>
      <c r="P37" s="27"/>
    </row>
    <row r="38" spans="1:16" s="10" customFormat="1" ht="17.100000000000001" customHeight="1" x14ac:dyDescent="0.45">
      <c r="A38" s="109" t="s">
        <v>136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9"/>
      <c r="P38" s="27"/>
    </row>
    <row r="39" spans="1:16" s="10" customFormat="1" ht="19.5" customHeight="1" x14ac:dyDescent="0.45">
      <c r="A39" s="35" t="s">
        <v>64</v>
      </c>
      <c r="B39" s="36">
        <v>20398.709677419352</v>
      </c>
      <c r="C39" s="36">
        <v>19606.099999999999</v>
      </c>
      <c r="D39" s="36">
        <v>19387.225806451614</v>
      </c>
      <c r="E39" s="36">
        <v>16870.032258064515</v>
      </c>
      <c r="F39" s="36">
        <v>17835.225806451614</v>
      </c>
      <c r="G39" s="37">
        <v>4.0426687480904056E-2</v>
      </c>
      <c r="H39" s="64" t="s">
        <v>36</v>
      </c>
      <c r="I39" s="37">
        <v>0.2091683860099316</v>
      </c>
      <c r="J39" s="65" t="s">
        <v>36</v>
      </c>
      <c r="K39" s="37">
        <v>0.14373150633396747</v>
      </c>
      <c r="L39" s="65" t="s">
        <v>36</v>
      </c>
      <c r="M39" s="66">
        <v>3.3617227064063442E-2</v>
      </c>
      <c r="N39" s="66">
        <v>3.862936951240125E-2</v>
      </c>
      <c r="O39" s="9"/>
      <c r="P39" s="27"/>
    </row>
    <row r="40" spans="1:16" s="10" customFormat="1" ht="17.100000000000001" customHeight="1" x14ac:dyDescent="0.45">
      <c r="A40" s="39" t="s">
        <v>37</v>
      </c>
      <c r="B40" s="40">
        <v>18236.806451612902</v>
      </c>
      <c r="C40" s="40">
        <v>17705.566666666666</v>
      </c>
      <c r="D40" s="40">
        <v>17444.903225806451</v>
      </c>
      <c r="E40" s="40">
        <v>14513.935483870968</v>
      </c>
      <c r="F40" s="40">
        <v>15477.064516129032</v>
      </c>
      <c r="G40" s="41">
        <v>3.000411085098853E-2</v>
      </c>
      <c r="H40" s="54" t="s">
        <v>36</v>
      </c>
      <c r="I40" s="41">
        <v>0.25650320492874457</v>
      </c>
      <c r="J40" s="67" t="s">
        <v>36</v>
      </c>
      <c r="K40" s="41">
        <v>0.17831171619190922</v>
      </c>
      <c r="L40" s="67" t="s">
        <v>36</v>
      </c>
      <c r="M40" s="68">
        <v>2.9746660272464791E-2</v>
      </c>
      <c r="N40" s="68">
        <v>3.2815112379468082E-2</v>
      </c>
      <c r="O40" s="9"/>
      <c r="P40" s="27"/>
    </row>
    <row r="41" spans="1:16" s="10" customFormat="1" ht="17.100000000000001" customHeight="1" x14ac:dyDescent="0.45">
      <c r="A41" s="46" t="s">
        <v>38</v>
      </c>
      <c r="B41" s="44">
        <v>14753.096774193549</v>
      </c>
      <c r="C41" s="44">
        <v>14396.5</v>
      </c>
      <c r="D41" s="44">
        <v>14257.064516129032</v>
      </c>
      <c r="E41" s="44">
        <v>11609.548387096775</v>
      </c>
      <c r="F41" s="44">
        <v>12073.677419354839</v>
      </c>
      <c r="G41" s="37">
        <v>2.4769685284169674E-2</v>
      </c>
      <c r="H41" s="64" t="s">
        <v>36</v>
      </c>
      <c r="I41" s="37">
        <v>0.27077266765954611</v>
      </c>
      <c r="J41" s="65" t="s">
        <v>36</v>
      </c>
      <c r="K41" s="37">
        <v>0.22192239048423135</v>
      </c>
      <c r="L41" s="65" t="s">
        <v>36</v>
      </c>
      <c r="M41" s="38">
        <v>2.4064543864921149E-2</v>
      </c>
      <c r="N41" s="38">
        <v>2.6282137519060243E-2</v>
      </c>
      <c r="O41" s="9"/>
      <c r="P41" s="27"/>
    </row>
    <row r="42" spans="1:16" s="10" customFormat="1" ht="17.100000000000001" customHeight="1" x14ac:dyDescent="0.45">
      <c r="A42" s="45" t="s">
        <v>39</v>
      </c>
      <c r="B42" s="40">
        <v>3483.7096774193524</v>
      </c>
      <c r="C42" s="40">
        <v>3309.0666666666657</v>
      </c>
      <c r="D42" s="40">
        <v>3187.8387096774186</v>
      </c>
      <c r="E42" s="40">
        <v>2904.3870967741932</v>
      </c>
      <c r="F42" s="40">
        <v>3403.3870967741932</v>
      </c>
      <c r="G42" s="41">
        <v>5.2777120664241783E-2</v>
      </c>
      <c r="H42" s="54" t="s">
        <v>36</v>
      </c>
      <c r="I42" s="41">
        <v>0.19946465858101137</v>
      </c>
      <c r="J42" s="67" t="s">
        <v>36</v>
      </c>
      <c r="K42" s="41">
        <v>2.3600777214349389E-2</v>
      </c>
      <c r="L42" s="67" t="s">
        <v>36</v>
      </c>
      <c r="M42" s="68">
        <v>5.6821164075436421E-3</v>
      </c>
      <c r="N42" s="68">
        <v>6.5329748604078374E-3</v>
      </c>
      <c r="O42" s="9"/>
      <c r="P42" s="27"/>
    </row>
    <row r="43" spans="1:16" s="10" customFormat="1" ht="16.350000000000001" customHeight="1" x14ac:dyDescent="0.45">
      <c r="A43" s="55" t="s">
        <v>40</v>
      </c>
      <c r="B43" s="44">
        <v>2161.9032258064517</v>
      </c>
      <c r="C43" s="44">
        <v>1900.5333333333333</v>
      </c>
      <c r="D43" s="44">
        <v>1942.3225806451612</v>
      </c>
      <c r="E43" s="44">
        <v>2356.0967741935483</v>
      </c>
      <c r="F43" s="44">
        <v>2358.1612903225805</v>
      </c>
      <c r="G43" s="37">
        <v>0.13752449793380017</v>
      </c>
      <c r="H43" s="64" t="s">
        <v>36</v>
      </c>
      <c r="I43" s="37">
        <v>-8.242171990306546E-2</v>
      </c>
      <c r="J43" s="37" t="s">
        <v>36</v>
      </c>
      <c r="K43" s="37">
        <v>-8.3225038644104798E-2</v>
      </c>
      <c r="L43" s="37" t="s">
        <v>36</v>
      </c>
      <c r="M43" s="38">
        <v>3.8705667915986466E-3</v>
      </c>
      <c r="N43" s="38">
        <v>5.8142571329331703E-3</v>
      </c>
      <c r="O43" s="9"/>
      <c r="P43" s="27"/>
    </row>
    <row r="44" spans="1:16" s="10" customFormat="1" ht="17.100000000000001" customHeight="1" x14ac:dyDescent="0.45">
      <c r="A44" s="53" t="s">
        <v>41</v>
      </c>
      <c r="B44" s="60">
        <v>6709.0967741935483</v>
      </c>
      <c r="C44" s="60">
        <v>6585.3666666666668</v>
      </c>
      <c r="D44" s="60">
        <v>6344.8709677419356</v>
      </c>
      <c r="E44" s="60">
        <v>3675.8709677419356</v>
      </c>
      <c r="F44" s="60">
        <v>3951.677419354839</v>
      </c>
      <c r="G44" s="41">
        <v>1.8788643638200098E-2</v>
      </c>
      <c r="H44" s="54" t="s">
        <v>36</v>
      </c>
      <c r="I44" s="41">
        <v>0.82517200224655984</v>
      </c>
      <c r="J44" s="41" t="s">
        <v>36</v>
      </c>
      <c r="K44" s="41">
        <v>0.69778452596692286</v>
      </c>
      <c r="L44" s="41" t="s">
        <v>36</v>
      </c>
      <c r="M44" s="68">
        <v>1.094335466632913E-2</v>
      </c>
      <c r="N44" s="68">
        <v>8.1637439822094104E-3</v>
      </c>
      <c r="O44" s="9"/>
      <c r="P44" s="27"/>
    </row>
    <row r="45" spans="1:16" s="10" customFormat="1" ht="17.100000000000001" customHeight="1" x14ac:dyDescent="0.45">
      <c r="A45" s="55" t="s">
        <v>42</v>
      </c>
      <c r="B45" s="44">
        <v>6528.7419354838712</v>
      </c>
      <c r="C45" s="44">
        <v>6408.7</v>
      </c>
      <c r="D45" s="44">
        <v>6172.0967741935483</v>
      </c>
      <c r="E45" s="44">
        <v>3482.1290322580644</v>
      </c>
      <c r="F45" s="44">
        <v>3758.8387096774195</v>
      </c>
      <c r="G45" s="37">
        <v>1.8731089844097992E-2</v>
      </c>
      <c r="H45" s="64" t="s">
        <v>36</v>
      </c>
      <c r="I45" s="37">
        <v>0.87492820484316236</v>
      </c>
      <c r="J45" s="37" t="s">
        <v>36</v>
      </c>
      <c r="K45" s="37">
        <v>0.73690398544505853</v>
      </c>
      <c r="L45" s="37" t="s">
        <v>36</v>
      </c>
      <c r="M45" s="66">
        <v>1.0649168675041246E-2</v>
      </c>
      <c r="N45" s="66">
        <v>7.7293195842310786E-3</v>
      </c>
      <c r="O45" s="9"/>
      <c r="P45" s="27"/>
    </row>
    <row r="46" spans="1:16" s="10" customFormat="1" ht="17.100000000000001" customHeight="1" x14ac:dyDescent="0.45">
      <c r="A46" s="45" t="s">
        <v>4</v>
      </c>
      <c r="B46" s="40">
        <v>4666.5161290322585</v>
      </c>
      <c r="C46" s="40">
        <v>4595</v>
      </c>
      <c r="D46" s="40">
        <v>4357.8387096774195</v>
      </c>
      <c r="E46" s="40">
        <v>2220.4516129032259</v>
      </c>
      <c r="F46" s="40">
        <v>2604.6451612903224</v>
      </c>
      <c r="G46" s="41">
        <v>1.5563901856857187E-2</v>
      </c>
      <c r="H46" s="54" t="s">
        <v>36</v>
      </c>
      <c r="I46" s="41">
        <v>1.1016067640991372</v>
      </c>
      <c r="J46" s="41" t="s">
        <v>36</v>
      </c>
      <c r="K46" s="41">
        <v>0.79161299910829319</v>
      </c>
      <c r="L46" s="41" t="s">
        <v>36</v>
      </c>
      <c r="M46" s="68">
        <v>7.611163053896617E-3</v>
      </c>
      <c r="N46" s="68">
        <v>4.968074566527465E-3</v>
      </c>
      <c r="O46" s="9"/>
      <c r="P46" s="27"/>
    </row>
    <row r="47" spans="1:16" s="10" customFormat="1" ht="17.100000000000001" customHeight="1" x14ac:dyDescent="0.45">
      <c r="A47" s="46" t="s">
        <v>8</v>
      </c>
      <c r="B47" s="44">
        <v>438.58064516129031</v>
      </c>
      <c r="C47" s="44">
        <v>395.1</v>
      </c>
      <c r="D47" s="44">
        <v>385.96774193548384</v>
      </c>
      <c r="E47" s="44">
        <v>304.32258064516128</v>
      </c>
      <c r="F47" s="44">
        <v>222.74193548387098</v>
      </c>
      <c r="G47" s="37">
        <v>0.11004972199769747</v>
      </c>
      <c r="H47" s="64" t="s">
        <v>36</v>
      </c>
      <c r="I47" s="37">
        <v>0.44117023531905875</v>
      </c>
      <c r="J47" s="37" t="s">
        <v>36</v>
      </c>
      <c r="K47" s="37">
        <v>0.9690079652425776</v>
      </c>
      <c r="L47" s="37" t="s">
        <v>36</v>
      </c>
      <c r="M47" s="66">
        <v>7.1601581525009548E-4</v>
      </c>
      <c r="N47" s="66">
        <v>6.544668421002974E-4</v>
      </c>
      <c r="O47" s="9"/>
      <c r="P47" s="27"/>
    </row>
    <row r="48" spans="1:16" s="10" customFormat="1" ht="17.100000000000001" customHeight="1" x14ac:dyDescent="0.45">
      <c r="A48" s="45" t="s">
        <v>1</v>
      </c>
      <c r="B48" s="40">
        <v>1423.6451612903224</v>
      </c>
      <c r="C48" s="40">
        <v>1418.6</v>
      </c>
      <c r="D48" s="40">
        <v>1428.2903225806449</v>
      </c>
      <c r="E48" s="40">
        <v>957.35483870967732</v>
      </c>
      <c r="F48" s="40">
        <v>931.45161290322608</v>
      </c>
      <c r="G48" s="41">
        <v>3.5564368323153239E-3</v>
      </c>
      <c r="H48" s="54" t="s">
        <v>36</v>
      </c>
      <c r="I48" s="41">
        <v>0.48706112271716417</v>
      </c>
      <c r="J48" s="41" t="s">
        <v>36</v>
      </c>
      <c r="K48" s="41">
        <v>0.52841558441558378</v>
      </c>
      <c r="L48" s="41" t="s">
        <v>36</v>
      </c>
      <c r="M48" s="68">
        <v>2.3219898058945321E-3</v>
      </c>
      <c r="N48" s="68">
        <v>2.1067781756033167E-3</v>
      </c>
      <c r="O48" s="9"/>
      <c r="P48" s="27"/>
    </row>
    <row r="49" spans="1:18" s="10" customFormat="1" ht="16.350000000000001" customHeight="1" x14ac:dyDescent="0.45">
      <c r="A49" s="55" t="s">
        <v>43</v>
      </c>
      <c r="B49" s="44">
        <v>180.35483870967741</v>
      </c>
      <c r="C49" s="44">
        <v>176.66666666666666</v>
      </c>
      <c r="D49" s="44">
        <v>172.7741935483871</v>
      </c>
      <c r="E49" s="44">
        <v>193.74193548387098</v>
      </c>
      <c r="F49" s="44">
        <v>192.83870967741936</v>
      </c>
      <c r="G49" s="37">
        <v>2.0876445526476051E-2</v>
      </c>
      <c r="H49" s="64" t="s">
        <v>36</v>
      </c>
      <c r="I49" s="37">
        <v>-6.9097569097569145E-2</v>
      </c>
      <c r="J49" s="37" t="s">
        <v>36</v>
      </c>
      <c r="K49" s="37">
        <v>-6.4737370357979329E-2</v>
      </c>
      <c r="L49" s="37" t="s">
        <v>36</v>
      </c>
      <c r="M49" s="66">
        <v>2.9418599128788482E-4</v>
      </c>
      <c r="N49" s="66">
        <v>4.3442439797833094E-4</v>
      </c>
      <c r="O49" s="9"/>
      <c r="P49" s="27"/>
    </row>
    <row r="50" spans="1:18" s="10" customFormat="1" ht="6" customHeight="1" x14ac:dyDescent="0.4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9"/>
      <c r="P50" s="9"/>
    </row>
    <row r="51" spans="1:18" x14ac:dyDescent="0.45">
      <c r="A51" s="2" t="s">
        <v>65</v>
      </c>
      <c r="J51" s="2"/>
      <c r="K51" s="2"/>
      <c r="L51" s="2"/>
      <c r="M51" s="2"/>
    </row>
    <row r="52" spans="1:18" x14ac:dyDescent="0.45">
      <c r="A52" s="2" t="s">
        <v>66</v>
      </c>
      <c r="G52" s="7"/>
      <c r="J52" s="2"/>
      <c r="K52" s="2"/>
      <c r="L52" s="2"/>
      <c r="M52" s="2"/>
    </row>
    <row r="53" spans="1:18" x14ac:dyDescent="0.45">
      <c r="A53" s="2" t="s">
        <v>67</v>
      </c>
      <c r="G53" s="7"/>
      <c r="J53" s="2"/>
      <c r="K53" s="2"/>
      <c r="L53" s="2"/>
      <c r="M53" s="2"/>
    </row>
    <row r="54" spans="1:18" x14ac:dyDescent="0.45">
      <c r="A54" s="2" t="s">
        <v>68</v>
      </c>
      <c r="J54" s="2"/>
      <c r="K54" s="2"/>
      <c r="L54" s="2"/>
      <c r="M54" s="2"/>
    </row>
    <row r="55" spans="1:18" x14ac:dyDescent="0.45">
      <c r="A55" s="2" t="s">
        <v>118</v>
      </c>
      <c r="J55" s="2"/>
      <c r="K55" s="2"/>
      <c r="L55" s="2"/>
      <c r="M55" s="2"/>
    </row>
    <row r="56" spans="1:18" x14ac:dyDescent="0.45">
      <c r="J56" s="2"/>
      <c r="K56" s="2"/>
      <c r="L56" s="2"/>
      <c r="M56" s="2"/>
    </row>
    <row r="57" spans="1:18" ht="17.100000000000001" customHeight="1" x14ac:dyDescent="0.45">
      <c r="A57" s="31" t="s">
        <v>122</v>
      </c>
      <c r="J57" s="2"/>
      <c r="K57" s="2"/>
      <c r="L57" s="2"/>
      <c r="M57" s="2"/>
    </row>
    <row r="58" spans="1:18" s="28" customFormat="1" ht="8.1" customHeight="1" x14ac:dyDescent="0.45">
      <c r="A58" s="3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9"/>
      <c r="Q58" s="10"/>
      <c r="R58" s="10"/>
    </row>
    <row r="59" spans="1:18" s="28" customFormat="1" ht="23.1" customHeight="1" x14ac:dyDescent="0.45">
      <c r="A59" s="110" t="s">
        <v>44</v>
      </c>
      <c r="B59" s="111" t="s">
        <v>10</v>
      </c>
      <c r="C59" s="111"/>
      <c r="D59" s="111"/>
      <c r="E59" s="111"/>
      <c r="F59" s="112"/>
      <c r="G59" s="113" t="s">
        <v>146</v>
      </c>
      <c r="H59" s="113"/>
      <c r="I59" s="113"/>
      <c r="J59" s="113"/>
      <c r="K59" s="113"/>
      <c r="L59" s="114"/>
      <c r="M59" s="111" t="s">
        <v>45</v>
      </c>
      <c r="N59" s="111"/>
      <c r="O59" s="9"/>
      <c r="Q59" s="10"/>
      <c r="R59" s="10"/>
    </row>
    <row r="60" spans="1:18" s="28" customFormat="1" ht="23.1" customHeight="1" x14ac:dyDescent="0.45">
      <c r="A60" s="110"/>
      <c r="B60" s="115">
        <v>45504</v>
      </c>
      <c r="C60" s="117">
        <v>45473</v>
      </c>
      <c r="D60" s="117">
        <v>45443</v>
      </c>
      <c r="E60" s="117">
        <v>45291</v>
      </c>
      <c r="F60" s="119">
        <v>45138</v>
      </c>
      <c r="G60" s="121" t="s">
        <v>46</v>
      </c>
      <c r="H60" s="122"/>
      <c r="I60" s="123" t="s">
        <v>119</v>
      </c>
      <c r="J60" s="124"/>
      <c r="K60" s="125" t="s">
        <v>47</v>
      </c>
      <c r="L60" s="124"/>
      <c r="M60" s="115">
        <v>45504</v>
      </c>
      <c r="N60" s="117">
        <v>45291</v>
      </c>
      <c r="O60" s="9"/>
      <c r="Q60" s="10"/>
      <c r="R60" s="10"/>
    </row>
    <row r="61" spans="1:18" ht="22.95" customHeight="1" x14ac:dyDescent="0.45">
      <c r="A61" s="110"/>
      <c r="B61" s="116"/>
      <c r="C61" s="118"/>
      <c r="D61" s="118"/>
      <c r="E61" s="118"/>
      <c r="F61" s="120"/>
      <c r="G61" s="69" t="s">
        <v>13</v>
      </c>
      <c r="H61" s="70" t="s">
        <v>14</v>
      </c>
      <c r="I61" s="69" t="s">
        <v>13</v>
      </c>
      <c r="J61" s="70" t="s">
        <v>14</v>
      </c>
      <c r="K61" s="69" t="s">
        <v>15</v>
      </c>
      <c r="L61" s="70" t="s">
        <v>16</v>
      </c>
      <c r="M61" s="116"/>
      <c r="N61" s="118"/>
    </row>
    <row r="62" spans="1:18" ht="17.100000000000001" customHeight="1" x14ac:dyDescent="0.45">
      <c r="A62" s="71" t="s">
        <v>48</v>
      </c>
      <c r="B62" s="36">
        <v>21504653.508016191</v>
      </c>
      <c r="C62" s="36">
        <v>18185776.527558189</v>
      </c>
      <c r="D62" s="36">
        <v>14810850.454428259</v>
      </c>
      <c r="E62" s="36">
        <v>9209583.3406247869</v>
      </c>
      <c r="F62" s="36">
        <v>6128916.1438192427</v>
      </c>
      <c r="G62" s="37">
        <v>0.18249850235587539</v>
      </c>
      <c r="H62" s="37">
        <v>0.10632820796447762</v>
      </c>
      <c r="I62" s="37">
        <v>1.3350300130469632</v>
      </c>
      <c r="J62" s="37">
        <v>0.37215279368877008</v>
      </c>
      <c r="K62" s="37">
        <v>2.5087204659673374</v>
      </c>
      <c r="L62" s="37">
        <v>-7.8028818836766156E-3</v>
      </c>
      <c r="M62" s="38">
        <v>3.7507680927879233E-2</v>
      </c>
      <c r="N62" s="38">
        <v>3.1675709901334316E-2</v>
      </c>
    </row>
    <row r="63" spans="1:18" ht="17.100000000000001" customHeight="1" x14ac:dyDescent="0.45">
      <c r="A63" s="72" t="s">
        <v>49</v>
      </c>
      <c r="B63" s="73">
        <v>13482508.776982488</v>
      </c>
      <c r="C63" s="73">
        <v>11364658.340412693</v>
      </c>
      <c r="D63" s="73">
        <v>9511432.0069854259</v>
      </c>
      <c r="E63" s="73">
        <v>6836428.1324742492</v>
      </c>
      <c r="F63" s="73">
        <v>4918974.7406482864</v>
      </c>
      <c r="G63" s="5">
        <v>0.18635407885855448</v>
      </c>
      <c r="H63" s="5">
        <v>0.11412273296137831</v>
      </c>
      <c r="I63" s="5">
        <v>0.97215688013133272</v>
      </c>
      <c r="J63" s="5">
        <v>0.14296856892336618</v>
      </c>
      <c r="K63" s="5">
        <v>1.7409184815626007</v>
      </c>
      <c r="L63" s="5">
        <v>-0.2249221775356165</v>
      </c>
      <c r="M63" s="6">
        <v>2.3205983779997889E-2</v>
      </c>
      <c r="N63" s="6">
        <v>2.3527420513686843E-2</v>
      </c>
    </row>
    <row r="64" spans="1:18" ht="17.100000000000001" customHeight="1" x14ac:dyDescent="0.45">
      <c r="A64" s="55" t="s">
        <v>50</v>
      </c>
      <c r="B64" s="44">
        <v>12181386.45440184</v>
      </c>
      <c r="C64" s="44">
        <v>10104688.273746019</v>
      </c>
      <c r="D64" s="44">
        <v>8593399.0715015549</v>
      </c>
      <c r="E64" s="44">
        <v>6031385.71311941</v>
      </c>
      <c r="F64" s="44">
        <v>4439874.9664547378</v>
      </c>
      <c r="G64" s="37">
        <v>0.20551828264227545</v>
      </c>
      <c r="H64" s="37">
        <v>0.12467255510256825</v>
      </c>
      <c r="I64" s="37">
        <v>1.0196662978965199</v>
      </c>
      <c r="J64" s="37">
        <v>0.15222199164066419</v>
      </c>
      <c r="K64" s="37">
        <v>1.743632770390545</v>
      </c>
      <c r="L64" s="37">
        <v>-0.22415463005529046</v>
      </c>
      <c r="M64" s="38">
        <v>2.0818700818156507E-2</v>
      </c>
      <c r="N64" s="38">
        <v>2.0937560639646521E-2</v>
      </c>
    </row>
    <row r="65" spans="1:18" ht="17.100000000000001" customHeight="1" x14ac:dyDescent="0.45">
      <c r="A65" s="74" t="s">
        <v>51</v>
      </c>
      <c r="B65" s="73">
        <v>1301111.064516129</v>
      </c>
      <c r="C65" s="73">
        <v>1259899.3666666667</v>
      </c>
      <c r="D65" s="73">
        <v>918032.93548387091</v>
      </c>
      <c r="E65" s="73">
        <v>805042.41935483867</v>
      </c>
      <c r="F65" s="73">
        <v>479099.77419354836</v>
      </c>
      <c r="G65" s="5">
        <v>3.271030920389828E-2</v>
      </c>
      <c r="H65" s="5">
        <v>2.9875886035333865E-2</v>
      </c>
      <c r="I65" s="5">
        <v>0.61620187114964686</v>
      </c>
      <c r="J65" s="5">
        <v>6.8159850038718828E-2</v>
      </c>
      <c r="K65" s="5">
        <v>1.7157413436611257</v>
      </c>
      <c r="L65" s="5">
        <v>-0.2320417768056523</v>
      </c>
      <c r="M65" s="6">
        <v>2.3872829618413831E-3</v>
      </c>
      <c r="N65" s="6">
        <v>2.589859874040324E-3</v>
      </c>
    </row>
    <row r="66" spans="1:18" ht="17.100000000000001" customHeight="1" x14ac:dyDescent="0.45">
      <c r="A66" s="75" t="s">
        <v>52</v>
      </c>
      <c r="B66" s="44">
        <v>8022144.7310336959</v>
      </c>
      <c r="C66" s="44">
        <v>6821118.1871454967</v>
      </c>
      <c r="D66" s="44">
        <v>5299418.4474428389</v>
      </c>
      <c r="E66" s="44">
        <v>2373155.2081505382</v>
      </c>
      <c r="F66" s="44">
        <v>1209941.403170957</v>
      </c>
      <c r="G66" s="37">
        <v>0.17607473011559205</v>
      </c>
      <c r="H66" s="37">
        <v>0.14677770842923898</v>
      </c>
      <c r="I66" s="37">
        <v>2.3803708680670588</v>
      </c>
      <c r="J66" s="37">
        <v>0.95259842569212472</v>
      </c>
      <c r="K66" s="37">
        <v>5.6301927597564969</v>
      </c>
      <c r="L66" s="37">
        <v>0.8748880717610712</v>
      </c>
      <c r="M66" s="38">
        <v>1.4163045563292677E-2</v>
      </c>
      <c r="N66" s="38">
        <v>8.4052829078083719E-3</v>
      </c>
    </row>
    <row r="67" spans="1:18" ht="17.100000000000001" customHeight="1" x14ac:dyDescent="0.45">
      <c r="A67" s="76" t="s">
        <v>53</v>
      </c>
      <c r="B67" s="77">
        <v>17369259.386</v>
      </c>
      <c r="C67" s="77">
        <v>27736674.410000004</v>
      </c>
      <c r="D67" s="77">
        <v>39109914.278999999</v>
      </c>
      <c r="E67" s="77">
        <v>26862584.200000003</v>
      </c>
      <c r="F67" s="77">
        <v>16950485.652502012</v>
      </c>
      <c r="G67" s="5">
        <v>-0.37378003111512903</v>
      </c>
      <c r="H67" s="4">
        <v>-0.38937970309094305</v>
      </c>
      <c r="I67" s="5">
        <v>-0.35340325946749385</v>
      </c>
      <c r="J67" s="5">
        <v>-0.62650731919738434</v>
      </c>
      <c r="K67" s="5">
        <v>2.4705707086107864E-2</v>
      </c>
      <c r="L67" s="5">
        <v>-0.71023338583118401</v>
      </c>
      <c r="M67" s="6">
        <v>3.0665317110636123E-2</v>
      </c>
      <c r="N67" s="6">
        <v>9.5142373773262581E-2</v>
      </c>
    </row>
    <row r="68" spans="1:18" ht="17.100000000000001" customHeight="1" x14ac:dyDescent="0.45">
      <c r="A68" s="75" t="s">
        <v>2</v>
      </c>
      <c r="B68" s="44">
        <v>7583006.2609999999</v>
      </c>
      <c r="C68" s="44">
        <v>17788112.774</v>
      </c>
      <c r="D68" s="44">
        <v>30153803.227000002</v>
      </c>
      <c r="E68" s="44">
        <v>20468571.749000002</v>
      </c>
      <c r="F68" s="44">
        <v>3803047.4895020113</v>
      </c>
      <c r="G68" s="37">
        <v>-0.57370372240479028</v>
      </c>
      <c r="H68" s="64">
        <v>-0.58432312521118401</v>
      </c>
      <c r="I68" s="37">
        <v>-0.629529292322486</v>
      </c>
      <c r="J68" s="37">
        <v>-0.78600557488835543</v>
      </c>
      <c r="K68" s="37">
        <v>0.99392889043122468</v>
      </c>
      <c r="L68" s="37">
        <v>-0.43615613782749374</v>
      </c>
      <c r="M68" s="38">
        <v>1.3387749384002673E-2</v>
      </c>
      <c r="N68" s="38">
        <v>7.2495947874895855E-2</v>
      </c>
    </row>
    <row r="69" spans="1:18" s="2" customFormat="1" ht="17.100000000000001" customHeight="1" x14ac:dyDescent="0.45">
      <c r="A69" s="78" t="s">
        <v>137</v>
      </c>
      <c r="B69" s="40">
        <v>9219758.0399999991</v>
      </c>
      <c r="C69" s="40">
        <v>9018101.3809999991</v>
      </c>
      <c r="D69" s="73">
        <v>8038724.9699999997</v>
      </c>
      <c r="E69" s="73" t="s">
        <v>36</v>
      </c>
      <c r="F69" s="73" t="s">
        <v>36</v>
      </c>
      <c r="G69" s="4">
        <v>2.236132091227816E-2</v>
      </c>
      <c r="H69" s="4">
        <v>-3.1065690296402382E-3</v>
      </c>
      <c r="I69" s="4" t="s">
        <v>36</v>
      </c>
      <c r="J69" s="5" t="s">
        <v>36</v>
      </c>
      <c r="K69" s="5" t="s">
        <v>36</v>
      </c>
      <c r="L69" s="5" t="s">
        <v>36</v>
      </c>
      <c r="M69" s="42">
        <v>1.6277424252632261E-2</v>
      </c>
      <c r="N69" s="42" t="s">
        <v>36</v>
      </c>
      <c r="P69" s="6"/>
      <c r="Q69"/>
      <c r="R69"/>
    </row>
    <row r="70" spans="1:18" ht="17.100000000000001" customHeight="1" x14ac:dyDescent="0.45">
      <c r="A70" s="75" t="s">
        <v>138</v>
      </c>
      <c r="B70" s="44">
        <v>465577.74800000002</v>
      </c>
      <c r="C70" s="44">
        <v>777508.40500000003</v>
      </c>
      <c r="D70" s="44">
        <v>782632.65</v>
      </c>
      <c r="E70" s="44">
        <v>2544043.952</v>
      </c>
      <c r="F70" s="44">
        <v>554601.25899999996</v>
      </c>
      <c r="G70" s="37">
        <v>-0.4011926494865351</v>
      </c>
      <c r="H70" s="37">
        <v>-0.41610944982643894</v>
      </c>
      <c r="I70" s="37">
        <v>-0.81699304069256118</v>
      </c>
      <c r="J70" s="37">
        <v>-0.89428997155015155</v>
      </c>
      <c r="K70" s="37">
        <v>-0.16051804707497053</v>
      </c>
      <c r="L70" s="37">
        <v>-0.76261101946368881</v>
      </c>
      <c r="M70" s="38">
        <v>8.219745565883757E-4</v>
      </c>
      <c r="N70" s="38">
        <v>9.0105396701480444E-3</v>
      </c>
    </row>
    <row r="71" spans="1:18" s="2" customFormat="1" ht="17.100000000000001" customHeight="1" x14ac:dyDescent="0.45">
      <c r="A71" s="78" t="s">
        <v>139</v>
      </c>
      <c r="B71" s="40">
        <v>100917.337</v>
      </c>
      <c r="C71" s="40">
        <v>152951.85</v>
      </c>
      <c r="D71" s="73">
        <v>134753.432</v>
      </c>
      <c r="E71" s="73">
        <v>165397.47700000001</v>
      </c>
      <c r="F71" s="73">
        <v>66981.622000000003</v>
      </c>
      <c r="G71" s="4">
        <v>-0.34020191975448488</v>
      </c>
      <c r="H71" s="4">
        <v>-0.35663805103983859</v>
      </c>
      <c r="I71" s="4">
        <v>-0.38984959849175937</v>
      </c>
      <c r="J71" s="5">
        <v>-0.64755976195545228</v>
      </c>
      <c r="K71" s="5">
        <v>0.50664218014905638</v>
      </c>
      <c r="L71" s="5">
        <v>-0.57395123274254478</v>
      </c>
      <c r="M71" s="42">
        <v>1.7816891741281131E-4</v>
      </c>
      <c r="N71" s="42">
        <v>5.8580769671030385E-4</v>
      </c>
      <c r="P71" s="6"/>
      <c r="Q71"/>
      <c r="R71"/>
    </row>
    <row r="72" spans="1:18" ht="17.100000000000001" customHeight="1" x14ac:dyDescent="0.45">
      <c r="A72" s="75" t="s">
        <v>0</v>
      </c>
      <c r="B72" s="44">
        <v>0</v>
      </c>
      <c r="C72" s="44">
        <v>0</v>
      </c>
      <c r="D72" s="44">
        <v>0</v>
      </c>
      <c r="E72" s="44">
        <v>3684571.0219999999</v>
      </c>
      <c r="F72" s="44">
        <v>12525855.282</v>
      </c>
      <c r="G72" s="37" t="s">
        <v>36</v>
      </c>
      <c r="H72" s="37" t="s">
        <v>36</v>
      </c>
      <c r="I72" s="37" t="s">
        <v>36</v>
      </c>
      <c r="J72" s="37" t="s">
        <v>36</v>
      </c>
      <c r="K72" s="37" t="s">
        <v>36</v>
      </c>
      <c r="L72" s="37" t="s">
        <v>36</v>
      </c>
      <c r="M72" s="38">
        <v>0</v>
      </c>
      <c r="N72" s="38">
        <v>1.3050078531508373E-2</v>
      </c>
    </row>
    <row r="73" spans="1:18" s="2" customFormat="1" ht="17.100000000000001" customHeight="1" x14ac:dyDescent="0.45">
      <c r="A73" s="71" t="s">
        <v>147</v>
      </c>
      <c r="B73" s="60">
        <v>5565663.3386643771</v>
      </c>
      <c r="C73" s="60" t="s">
        <v>36</v>
      </c>
      <c r="D73" s="77" t="s">
        <v>36</v>
      </c>
      <c r="E73" s="77" t="s">
        <v>36</v>
      </c>
      <c r="F73" s="77" t="s">
        <v>36</v>
      </c>
      <c r="G73" s="79" t="s">
        <v>36</v>
      </c>
      <c r="H73" s="79" t="s">
        <v>36</v>
      </c>
      <c r="I73" s="79" t="s">
        <v>36</v>
      </c>
      <c r="J73" s="6" t="s">
        <v>36</v>
      </c>
      <c r="K73" s="6" t="s">
        <v>36</v>
      </c>
      <c r="L73" s="6" t="s">
        <v>36</v>
      </c>
      <c r="M73" s="42">
        <v>9.8261432694563191E-3</v>
      </c>
      <c r="N73" s="42" t="s">
        <v>36</v>
      </c>
      <c r="P73" s="6"/>
      <c r="Q73"/>
      <c r="R73"/>
    </row>
    <row r="74" spans="1:18" ht="17.100000000000001" customHeight="1" x14ac:dyDescent="0.45">
      <c r="A74" s="71" t="s">
        <v>54</v>
      </c>
      <c r="B74" s="44">
        <v>28144.87644960175</v>
      </c>
      <c r="C74" s="44">
        <v>29400.110770622457</v>
      </c>
      <c r="D74" s="44">
        <v>28583.500237963737</v>
      </c>
      <c r="E74" s="44">
        <v>21903.059974772525</v>
      </c>
      <c r="F74" s="44">
        <v>26140.403062963735</v>
      </c>
      <c r="G74" s="37">
        <v>-4.2694884070810346E-2</v>
      </c>
      <c r="H74" s="37" t="s">
        <v>36</v>
      </c>
      <c r="I74" s="37">
        <v>0.28497463286035907</v>
      </c>
      <c r="J74" s="37" t="s">
        <v>36</v>
      </c>
      <c r="K74" s="37">
        <v>7.6681043586431796E-2</v>
      </c>
      <c r="L74" s="37" t="s">
        <v>36</v>
      </c>
      <c r="M74" s="38">
        <v>4.5904241523912953E-2</v>
      </c>
      <c r="N74" s="38">
        <v>4.9165114745845319E-2</v>
      </c>
    </row>
    <row r="75" spans="1:18" x14ac:dyDescent="0.45">
      <c r="B75" s="12"/>
    </row>
    <row r="79" spans="1:18" x14ac:dyDescent="0.45">
      <c r="B79" s="7"/>
      <c r="C79" s="7"/>
      <c r="D79" s="7"/>
      <c r="E79" s="7"/>
      <c r="F79" s="7"/>
      <c r="G79" s="4"/>
      <c r="H79" s="4"/>
      <c r="I79" s="5"/>
      <c r="J79" s="5"/>
      <c r="K79" s="5"/>
      <c r="L79" s="5"/>
      <c r="M79" s="5"/>
      <c r="N79" s="5"/>
    </row>
    <row r="80" spans="1:18" s="29" customFormat="1" ht="23.1" customHeight="1" x14ac:dyDescent="0.45">
      <c r="A80" s="127" t="s">
        <v>55</v>
      </c>
      <c r="B80" s="126" t="s">
        <v>11</v>
      </c>
      <c r="C80" s="128"/>
      <c r="D80" s="126" t="s">
        <v>56</v>
      </c>
      <c r="E80" s="128"/>
      <c r="F80" s="126" t="s">
        <v>128</v>
      </c>
      <c r="G80" s="128"/>
      <c r="H80" s="126" t="s">
        <v>12</v>
      </c>
      <c r="I80" s="126"/>
      <c r="J80" s="2"/>
      <c r="K80" s="2"/>
      <c r="L80" s="1"/>
      <c r="M80" s="1"/>
      <c r="N80" s="2"/>
      <c r="O80" s="9"/>
      <c r="P80" s="9"/>
      <c r="Q80" s="10"/>
      <c r="R80" s="10"/>
    </row>
    <row r="81" spans="1:18" s="29" customFormat="1" ht="23.1" customHeight="1" x14ac:dyDescent="0.45">
      <c r="A81" s="127"/>
      <c r="B81" s="34" t="s">
        <v>15</v>
      </c>
      <c r="C81" s="33" t="s">
        <v>57</v>
      </c>
      <c r="D81" s="34" t="s">
        <v>15</v>
      </c>
      <c r="E81" s="33" t="s">
        <v>57</v>
      </c>
      <c r="F81" s="34" t="s">
        <v>15</v>
      </c>
      <c r="G81" s="33" t="s">
        <v>57</v>
      </c>
      <c r="H81" s="34" t="s">
        <v>15</v>
      </c>
      <c r="I81" s="34" t="s">
        <v>57</v>
      </c>
      <c r="J81" s="2"/>
      <c r="K81" s="8"/>
      <c r="L81" s="1"/>
      <c r="M81" s="1"/>
      <c r="N81" s="2"/>
      <c r="O81" s="9"/>
      <c r="P81" s="9"/>
      <c r="Q81" s="10"/>
      <c r="R81" s="10"/>
    </row>
    <row r="82" spans="1:18" s="29" customFormat="1" ht="19.350000000000001" customHeight="1" x14ac:dyDescent="0.45">
      <c r="A82" s="71" t="s">
        <v>48</v>
      </c>
      <c r="B82" s="36">
        <v>3318876.9804580025</v>
      </c>
      <c r="C82" s="80">
        <v>0.18249850235587539</v>
      </c>
      <c r="D82" s="36">
        <v>8836764.0540722515</v>
      </c>
      <c r="E82" s="38">
        <v>0.69757192673646751</v>
      </c>
      <c r="F82" s="36">
        <v>12295070.167391405</v>
      </c>
      <c r="G82" s="38">
        <v>1.3350300130469632</v>
      </c>
      <c r="H82" s="36">
        <v>15375737.364196949</v>
      </c>
      <c r="I82" s="38">
        <v>2.5087204659673374</v>
      </c>
      <c r="J82" s="2"/>
      <c r="K82" s="8"/>
      <c r="L82" s="1"/>
      <c r="M82" s="1"/>
      <c r="N82" s="2"/>
      <c r="O82" s="9"/>
      <c r="P82" s="9"/>
      <c r="Q82" s="10"/>
      <c r="R82" s="10"/>
    </row>
    <row r="83" spans="1:18" s="29" customFormat="1" ht="19.350000000000001" customHeight="1" x14ac:dyDescent="0.45">
      <c r="A83" s="72" t="s">
        <v>130</v>
      </c>
      <c r="B83" s="40">
        <v>-3215915.5759999999</v>
      </c>
      <c r="C83" s="5">
        <v>-0.17683685770177013</v>
      </c>
      <c r="D83" s="40">
        <v>-1317169.5419999999</v>
      </c>
      <c r="E83" s="5">
        <v>-0.10397703159541867</v>
      </c>
      <c r="F83" s="73">
        <v>6363028.8970000017</v>
      </c>
      <c r="G83" s="5">
        <v>0.69091387326197184</v>
      </c>
      <c r="H83" s="40">
        <v>7310424.2180000003</v>
      </c>
      <c r="I83" s="5">
        <v>1.1927760221311332</v>
      </c>
      <c r="J83" s="2"/>
      <c r="K83" s="8"/>
      <c r="L83" s="1"/>
      <c r="M83" s="1"/>
      <c r="N83" s="8"/>
      <c r="O83" s="9"/>
      <c r="P83" s="9"/>
      <c r="Q83" s="10"/>
      <c r="R83" s="10"/>
    </row>
    <row r="84" spans="1:18" s="29" customFormat="1" ht="19.350000000000001" customHeight="1" x14ac:dyDescent="0.45">
      <c r="A84" s="75" t="s">
        <v>123</v>
      </c>
      <c r="B84" s="44">
        <v>-1794289.713</v>
      </c>
      <c r="C84" s="37">
        <v>-9.866445407381895E-2</v>
      </c>
      <c r="D84" s="44">
        <v>-15198375.145</v>
      </c>
      <c r="E84" s="37">
        <v>-1.1997559025326223</v>
      </c>
      <c r="F84" s="44">
        <v>-21847585.369999997</v>
      </c>
      <c r="G84" s="37">
        <v>-2.3722664274752994</v>
      </c>
      <c r="H84" s="44">
        <v>-23913620.039000001</v>
      </c>
      <c r="I84" s="37">
        <v>-3.9017698199568112</v>
      </c>
      <c r="J84" s="2"/>
      <c r="K84" s="2"/>
      <c r="L84" s="1"/>
      <c r="M84" s="1"/>
      <c r="N84" s="2"/>
      <c r="O84" s="9"/>
      <c r="P84" s="9"/>
      <c r="Q84" s="10"/>
      <c r="R84" s="10"/>
    </row>
    <row r="85" spans="1:18" s="29" customFormat="1" ht="19.350000000000001" customHeight="1" x14ac:dyDescent="0.45">
      <c r="A85" s="72" t="s">
        <v>124</v>
      </c>
      <c r="B85" s="40">
        <v>36099.766000000003</v>
      </c>
      <c r="C85" s="5">
        <v>1.9850549656373197E-3</v>
      </c>
      <c r="D85" s="40">
        <v>-1615128.226</v>
      </c>
      <c r="E85" s="5">
        <v>-0.12749781499689014</v>
      </c>
      <c r="F85" s="73">
        <v>-5565077.8810000001</v>
      </c>
      <c r="G85" s="5">
        <v>-0.60427032094401567</v>
      </c>
      <c r="H85" s="40">
        <v>-5879735.4999999991</v>
      </c>
      <c r="I85" s="5">
        <v>-0.95934344050855846</v>
      </c>
      <c r="J85" s="2"/>
      <c r="K85" s="2"/>
      <c r="L85" s="1"/>
      <c r="M85" s="1"/>
      <c r="N85" s="2"/>
      <c r="O85" s="9"/>
      <c r="P85" s="9"/>
      <c r="Q85" s="10"/>
      <c r="R85" s="10"/>
    </row>
    <row r="86" spans="1:18" s="29" customFormat="1" ht="19.350000000000001" customHeight="1" x14ac:dyDescent="0.45">
      <c r="A86" s="75" t="s">
        <v>125</v>
      </c>
      <c r="B86" s="44">
        <v>9504933.0289999992</v>
      </c>
      <c r="C86" s="37">
        <v>0.5226575293387391</v>
      </c>
      <c r="D86" s="44">
        <v>24378134.734999999</v>
      </c>
      <c r="E86" s="37">
        <v>1.9244038104082337</v>
      </c>
      <c r="F86" s="44">
        <v>15531041.063999999</v>
      </c>
      <c r="G86" s="37">
        <v>1.6863999694199368</v>
      </c>
      <c r="H86" s="44">
        <v>7179298.3139999993</v>
      </c>
      <c r="I86" s="37">
        <v>1.1713813903686743</v>
      </c>
      <c r="J86" s="2"/>
      <c r="K86" s="2"/>
      <c r="L86" s="1"/>
      <c r="M86" s="1"/>
      <c r="N86" s="2"/>
      <c r="O86" s="9"/>
      <c r="P86" s="9"/>
      <c r="Q86" s="10"/>
      <c r="R86" s="10"/>
    </row>
    <row r="87" spans="1:18" s="29" customFormat="1" ht="19.350000000000001" customHeight="1" x14ac:dyDescent="0.45">
      <c r="A87" s="72" t="s">
        <v>126</v>
      </c>
      <c r="B87" s="40">
        <v>492305.82400000002</v>
      </c>
      <c r="C87" s="5">
        <v>2.7070926735186379E-2</v>
      </c>
      <c r="D87" s="40">
        <v>2910704.0520000001</v>
      </c>
      <c r="E87" s="5">
        <v>0.22977024409490723</v>
      </c>
      <c r="F87" s="73">
        <v>12050820.723999999</v>
      </c>
      <c r="G87" s="5">
        <v>1.3085087868027763</v>
      </c>
      <c r="H87" s="40">
        <v>21823400.272</v>
      </c>
      <c r="I87" s="5">
        <v>3.5607275022041196</v>
      </c>
      <c r="J87" s="2"/>
      <c r="K87" s="2"/>
      <c r="L87" s="1"/>
      <c r="M87" s="1"/>
      <c r="N87" s="2"/>
      <c r="O87" s="9"/>
      <c r="P87" s="9"/>
      <c r="Q87" s="10"/>
      <c r="R87" s="10"/>
    </row>
    <row r="88" spans="1:18" s="29" customFormat="1" ht="19.350000000000001" customHeight="1" x14ac:dyDescent="0.45">
      <c r="A88" s="75" t="s">
        <v>148</v>
      </c>
      <c r="B88" s="44">
        <v>-3520156.9049999998</v>
      </c>
      <c r="C88" s="37">
        <v>-0.1935664886052931</v>
      </c>
      <c r="D88" s="44">
        <v>-3520156.9049999998</v>
      </c>
      <c r="E88" s="37">
        <v>-0.27788029867154046</v>
      </c>
      <c r="F88" s="44">
        <v>-3520156.9049999998</v>
      </c>
      <c r="G88" s="37">
        <v>-0.38222759649419591</v>
      </c>
      <c r="H88" s="44">
        <v>-3520156.9049999998</v>
      </c>
      <c r="I88" s="37">
        <v>-0.57435227084154705</v>
      </c>
      <c r="J88" s="2"/>
      <c r="K88" s="2"/>
      <c r="L88" s="1"/>
      <c r="M88" s="1"/>
      <c r="N88" s="2"/>
      <c r="O88" s="9"/>
      <c r="P88" s="9"/>
      <c r="Q88" s="10"/>
      <c r="R88" s="10"/>
    </row>
    <row r="89" spans="1:18" s="29" customFormat="1" ht="19.350000000000001" customHeight="1" x14ac:dyDescent="0.45">
      <c r="A89" s="72" t="s">
        <v>58</v>
      </c>
      <c r="B89" s="40">
        <v>1815909.939</v>
      </c>
      <c r="C89" s="5">
        <v>9.98533076796706E-2</v>
      </c>
      <c r="D89" s="40">
        <v>3198764.4680000003</v>
      </c>
      <c r="E89" s="5">
        <v>0.2525096607157491</v>
      </c>
      <c r="F89" s="73">
        <v>9283009.0209999997</v>
      </c>
      <c r="G89" s="5">
        <v>1.0079727472633124</v>
      </c>
      <c r="H89" s="40">
        <v>12376136.387000002</v>
      </c>
      <c r="I89" s="5">
        <v>2.0193026134777226</v>
      </c>
      <c r="J89" s="2"/>
      <c r="K89" s="2"/>
      <c r="L89" s="1"/>
      <c r="M89" s="1"/>
      <c r="N89" s="2"/>
      <c r="O89" s="9"/>
      <c r="P89" s="9"/>
      <c r="Q89" s="10"/>
      <c r="R89" s="10"/>
    </row>
    <row r="90" spans="1:18" s="29" customFormat="1" ht="19.350000000000001" customHeight="1" x14ac:dyDescent="0.45">
      <c r="A90" s="35" t="s">
        <v>140</v>
      </c>
      <c r="B90" s="36">
        <v>-1255.2343210207073</v>
      </c>
      <c r="C90" s="38">
        <v>-4.2694884070810346E-2</v>
      </c>
      <c r="D90" s="36">
        <v>-1058.4987622629451</v>
      </c>
      <c r="E90" s="38">
        <v>-3.6245767983452137E-2</v>
      </c>
      <c r="F90" s="36">
        <v>6241.8164748292256</v>
      </c>
      <c r="G90" s="38">
        <v>0.28497463286035907</v>
      </c>
      <c r="H90" s="36">
        <v>2004.4733866380157</v>
      </c>
      <c r="I90" s="38">
        <v>7.6681043586431796E-2</v>
      </c>
      <c r="J90" s="2"/>
      <c r="K90" s="2"/>
      <c r="L90" s="1"/>
      <c r="M90" s="1"/>
      <c r="N90" s="2"/>
      <c r="O90" s="9"/>
      <c r="P90" s="9"/>
      <c r="Q90" s="10"/>
      <c r="R90" s="10"/>
    </row>
    <row r="91" spans="1:18" s="29" customFormat="1" ht="19.350000000000001" customHeight="1" x14ac:dyDescent="0.45">
      <c r="A91" s="72" t="s">
        <v>59</v>
      </c>
      <c r="B91" s="40">
        <v>-45.436</v>
      </c>
      <c r="C91" s="5">
        <v>-1.5454363541174533E-3</v>
      </c>
      <c r="D91" s="73">
        <v>3868.0430000000001</v>
      </c>
      <c r="E91" s="5">
        <v>0.13245191598361886</v>
      </c>
      <c r="F91" s="73">
        <v>16193.946000000002</v>
      </c>
      <c r="G91" s="5">
        <v>0.73934628397364766</v>
      </c>
      <c r="H91" s="73">
        <v>18751.186999999998</v>
      </c>
      <c r="I91" s="5">
        <v>0.71732585587278441</v>
      </c>
      <c r="J91" s="2"/>
      <c r="K91" s="2"/>
      <c r="L91" s="1"/>
      <c r="M91" s="1"/>
      <c r="N91" s="2"/>
      <c r="O91" s="9"/>
      <c r="P91" s="9"/>
      <c r="Q91" s="10"/>
      <c r="R91" s="10"/>
    </row>
    <row r="92" spans="1:18" s="29" customFormat="1" ht="19.350000000000001" customHeight="1" x14ac:dyDescent="0.45">
      <c r="A92" s="75" t="s">
        <v>141</v>
      </c>
      <c r="B92" s="44">
        <v>-15.345000000000001</v>
      </c>
      <c r="C92" s="37">
        <v>-5.2193680900458497E-4</v>
      </c>
      <c r="D92" s="44">
        <v>-2905.701</v>
      </c>
      <c r="E92" s="37">
        <v>-9.9498807207033968E-2</v>
      </c>
      <c r="F92" s="44">
        <v>-2626.924</v>
      </c>
      <c r="G92" s="37">
        <v>-0.11993410980135355</v>
      </c>
      <c r="H92" s="44">
        <v>-4314.6680000000006</v>
      </c>
      <c r="I92" s="37">
        <v>-0.16505743961205846</v>
      </c>
      <c r="J92" s="2"/>
      <c r="K92" s="2"/>
      <c r="L92" s="1"/>
      <c r="M92" s="1"/>
      <c r="N92" s="2"/>
      <c r="O92" s="9"/>
      <c r="P92" s="9"/>
      <c r="Q92" s="10"/>
      <c r="R92" s="10"/>
    </row>
    <row r="93" spans="1:18" s="29" customFormat="1" ht="19.350000000000001" customHeight="1" x14ac:dyDescent="0.45">
      <c r="A93" s="72" t="s">
        <v>60</v>
      </c>
      <c r="B93" s="40">
        <v>-2215.1109999999999</v>
      </c>
      <c r="C93" s="5">
        <v>-7.5343627691818515E-2</v>
      </c>
      <c r="D93" s="73">
        <v>-2280.0630000000001</v>
      </c>
      <c r="E93" s="5">
        <v>-7.8075324631437126E-2</v>
      </c>
      <c r="F93" s="73">
        <v>-3967.607</v>
      </c>
      <c r="G93" s="5">
        <v>-0.18114395908926903</v>
      </c>
      <c r="H93" s="73">
        <v>-2352.4929999999999</v>
      </c>
      <c r="I93" s="5">
        <v>-8.9994518995503286E-2</v>
      </c>
      <c r="J93" s="2"/>
      <c r="K93" s="2"/>
      <c r="L93" s="1"/>
      <c r="M93" s="1"/>
      <c r="N93" s="2"/>
      <c r="O93" s="9"/>
      <c r="P93" s="9"/>
      <c r="Q93" s="10"/>
      <c r="R93" s="10"/>
    </row>
    <row r="94" spans="1:18" s="29" customFormat="1" x14ac:dyDescent="0.45">
      <c r="A94" s="75" t="s">
        <v>61</v>
      </c>
      <c r="B94" s="44">
        <v>1112.107</v>
      </c>
      <c r="C94" s="37">
        <v>3.782662618779159E-2</v>
      </c>
      <c r="D94" s="44">
        <v>644.91699999999992</v>
      </c>
      <c r="E94" s="37">
        <v>2.2083645993699531E-2</v>
      </c>
      <c r="F94" s="44">
        <v>515.61099999999999</v>
      </c>
      <c r="G94" s="37">
        <v>2.3540592072243315E-2</v>
      </c>
      <c r="H94" s="44">
        <v>-443.13499999999999</v>
      </c>
      <c r="I94" s="37">
        <v>-1.6952110452644213E-2</v>
      </c>
      <c r="J94" s="2"/>
      <c r="K94" s="2"/>
      <c r="L94" s="1"/>
      <c r="M94" s="1"/>
      <c r="N94" s="2"/>
      <c r="O94" s="9"/>
      <c r="P94" s="9"/>
      <c r="Q94" s="10"/>
      <c r="R94" s="10"/>
    </row>
    <row r="95" spans="1:18" s="29" customFormat="1" ht="19.350000000000001" customHeight="1" x14ac:dyDescent="0.45">
      <c r="A95" s="72" t="s">
        <v>127</v>
      </c>
      <c r="B95" s="40">
        <v>-32.784999999999997</v>
      </c>
      <c r="C95" s="5">
        <v>-1.115131852930291E-3</v>
      </c>
      <c r="D95" s="73">
        <v>-64.584999999999994</v>
      </c>
      <c r="E95" s="5">
        <v>-2.2115594355600556E-3</v>
      </c>
      <c r="F95" s="73">
        <v>296.16999999999996</v>
      </c>
      <c r="G95" s="5">
        <v>1.3521854952738213E-2</v>
      </c>
      <c r="H95" s="73">
        <v>660.40100000000018</v>
      </c>
      <c r="I95" s="5">
        <v>2.5263611980630499E-2</v>
      </c>
      <c r="J95" s="2"/>
      <c r="K95" s="2"/>
      <c r="L95" s="1"/>
      <c r="M95" s="1"/>
      <c r="N95" s="2"/>
      <c r="O95" s="9"/>
      <c r="P95" s="9"/>
      <c r="Q95" s="10"/>
      <c r="R95" s="10"/>
    </row>
    <row r="96" spans="1:18" s="29" customFormat="1" x14ac:dyDescent="0.45">
      <c r="A96" s="75" t="s">
        <v>58</v>
      </c>
      <c r="B96" s="44">
        <v>-58.664999999999999</v>
      </c>
      <c r="C96" s="37">
        <v>-1.9954006451778413E-3</v>
      </c>
      <c r="D96" s="44">
        <v>-321.11</v>
      </c>
      <c r="E96" s="37">
        <v>-1.0995646827478354E-2</v>
      </c>
      <c r="F96" s="44">
        <v>-4169.38</v>
      </c>
      <c r="G96" s="37">
        <v>-0.19035605092631819</v>
      </c>
      <c r="H96" s="44">
        <v>-10296.818000000001</v>
      </c>
      <c r="I96" s="37">
        <v>-0.39390433174264078</v>
      </c>
      <c r="J96" s="2"/>
      <c r="K96" s="2"/>
      <c r="L96" s="1"/>
      <c r="M96" s="1"/>
      <c r="N96" s="2"/>
      <c r="O96" s="9"/>
      <c r="P96" s="9"/>
      <c r="Q96" s="10"/>
      <c r="R96" s="10"/>
    </row>
    <row r="97" spans="1:18" s="29" customFormat="1" x14ac:dyDescent="0.45">
      <c r="A97" s="2" t="s">
        <v>62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9"/>
      <c r="P97" s="9"/>
      <c r="Q97" s="10"/>
      <c r="R97" s="10"/>
    </row>
    <row r="98" spans="1:18" x14ac:dyDescent="0.45">
      <c r="A98" s="2" t="s">
        <v>72</v>
      </c>
    </row>
    <row r="126" spans="5:5" x14ac:dyDescent="0.45">
      <c r="E126" s="1">
        <v>136132522258065</v>
      </c>
    </row>
  </sheetData>
  <mergeCells count="35">
    <mergeCell ref="A80:A81"/>
    <mergeCell ref="B80:C80"/>
    <mergeCell ref="D80:E80"/>
    <mergeCell ref="F80:G80"/>
    <mergeCell ref="H80:I80"/>
    <mergeCell ref="A6:N6"/>
    <mergeCell ref="A38:N38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I4:J4"/>
    <mergeCell ref="K4:L4"/>
    <mergeCell ref="M4:M5"/>
    <mergeCell ref="N4:N5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tabSelected="1" topLeftCell="A16" zoomScale="70" zoomScaleNormal="70" zoomScaleSheetLayoutView="85" workbookViewId="0">
      <selection activeCell="I37" sqref="I37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7773437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81" t="s">
        <v>149</v>
      </c>
      <c r="B1" s="82"/>
      <c r="C1" s="82"/>
      <c r="D1" s="82"/>
      <c r="E1" s="82"/>
      <c r="F1" s="82"/>
      <c r="G1" s="82"/>
    </row>
    <row r="2" spans="1:10" ht="15" customHeight="1" x14ac:dyDescent="0.45">
      <c r="A2" s="82"/>
      <c r="B2" s="82"/>
      <c r="C2" s="82"/>
      <c r="D2" s="82"/>
      <c r="E2" s="82"/>
      <c r="F2" s="82"/>
      <c r="G2" s="82"/>
    </row>
    <row r="3" spans="1:10" ht="15" customHeight="1" x14ac:dyDescent="0.45">
      <c r="A3" s="83" t="s">
        <v>73</v>
      </c>
      <c r="B3" s="84">
        <v>45504</v>
      </c>
      <c r="C3" s="84" t="s">
        <v>150</v>
      </c>
      <c r="D3" s="84">
        <v>45473</v>
      </c>
      <c r="E3" s="84">
        <v>45443</v>
      </c>
      <c r="F3" s="84">
        <v>45291</v>
      </c>
      <c r="G3" s="84">
        <v>45138</v>
      </c>
      <c r="H3" s="11"/>
      <c r="I3" s="11"/>
      <c r="J3" s="11"/>
    </row>
    <row r="4" spans="1:10" ht="15" customHeight="1" x14ac:dyDescent="0.45">
      <c r="A4" s="85" t="s">
        <v>74</v>
      </c>
      <c r="B4" s="1"/>
      <c r="C4" s="1"/>
      <c r="D4" s="1"/>
      <c r="E4" s="1"/>
      <c r="F4" s="1"/>
      <c r="G4" s="1"/>
      <c r="H4" s="11"/>
      <c r="I4" s="11"/>
      <c r="J4" s="11"/>
    </row>
    <row r="5" spans="1:10" ht="15" customHeight="1" x14ac:dyDescent="0.45">
      <c r="A5" s="75" t="s">
        <v>151</v>
      </c>
      <c r="B5" s="86">
        <v>40</v>
      </c>
      <c r="C5" s="86">
        <v>49.149799683290098</v>
      </c>
      <c r="D5" s="86">
        <v>40</v>
      </c>
      <c r="E5" s="86">
        <v>44.516129032258064</v>
      </c>
      <c r="F5" s="86">
        <v>110.06451612903226</v>
      </c>
      <c r="G5" s="86">
        <v>91</v>
      </c>
      <c r="H5" s="11"/>
      <c r="I5" s="11"/>
      <c r="J5" s="133"/>
    </row>
    <row r="6" spans="1:10" ht="15" customHeight="1" x14ac:dyDescent="0.45">
      <c r="A6" s="72" t="s">
        <v>75</v>
      </c>
      <c r="B6" s="87">
        <v>54.58064516129032</v>
      </c>
      <c r="C6" s="87">
        <v>72.529624052610203</v>
      </c>
      <c r="D6" s="87">
        <v>60</v>
      </c>
      <c r="E6" s="87">
        <v>66.774193548387103</v>
      </c>
      <c r="F6" s="87">
        <v>160</v>
      </c>
      <c r="G6" s="87">
        <v>116</v>
      </c>
      <c r="H6" s="11"/>
      <c r="I6" s="11"/>
      <c r="J6" s="11"/>
    </row>
    <row r="7" spans="1:10" ht="15" customHeight="1" x14ac:dyDescent="0.45">
      <c r="A7" s="84" t="s">
        <v>76</v>
      </c>
      <c r="B7" s="84">
        <v>45504</v>
      </c>
      <c r="C7" s="84" t="s">
        <v>150</v>
      </c>
      <c r="D7" s="84">
        <v>45473</v>
      </c>
      <c r="E7" s="84">
        <v>45443</v>
      </c>
      <c r="F7" s="84">
        <v>45291</v>
      </c>
      <c r="G7" s="84">
        <v>45138</v>
      </c>
      <c r="H7" s="11"/>
      <c r="I7" s="11"/>
      <c r="J7" s="11"/>
    </row>
    <row r="8" spans="1:10" ht="15" customHeight="1" x14ac:dyDescent="0.45">
      <c r="A8" s="71" t="s">
        <v>77</v>
      </c>
      <c r="B8" s="86">
        <v>35.522691886874654</v>
      </c>
      <c r="C8" s="86">
        <v>42.625791711719209</v>
      </c>
      <c r="D8" s="86">
        <v>33.188158357032258</v>
      </c>
      <c r="E8" s="86">
        <v>35.822654255866865</v>
      </c>
      <c r="F8" s="86">
        <v>84.61010127286383</v>
      </c>
      <c r="G8" s="86">
        <v>82.714756295931608</v>
      </c>
      <c r="H8" s="12"/>
    </row>
    <row r="9" spans="1:10" ht="15" customHeight="1" x14ac:dyDescent="0.45">
      <c r="A9" s="88" t="s">
        <v>78</v>
      </c>
      <c r="B9" s="12">
        <v>91.140418181818191</v>
      </c>
      <c r="C9" s="12"/>
      <c r="D9" s="12">
        <v>56.488882352941175</v>
      </c>
      <c r="E9" s="12">
        <v>23.396045454545455</v>
      </c>
      <c r="F9" s="12">
        <v>31.603000000000002</v>
      </c>
      <c r="G9" s="12">
        <v>14.267714285714286</v>
      </c>
      <c r="H9" s="12"/>
    </row>
    <row r="10" spans="1:10" ht="15" customHeight="1" x14ac:dyDescent="0.45">
      <c r="A10" s="71" t="s">
        <v>79</v>
      </c>
      <c r="B10" s="89"/>
      <c r="C10" s="89"/>
      <c r="D10" s="89"/>
      <c r="E10" s="89"/>
      <c r="F10" s="89"/>
      <c r="G10" s="89"/>
      <c r="H10" s="12"/>
    </row>
    <row r="11" spans="1:10" ht="15" customHeight="1" x14ac:dyDescent="0.45">
      <c r="A11" s="88" t="s">
        <v>80</v>
      </c>
      <c r="B11" s="90">
        <v>37.718000000000004</v>
      </c>
      <c r="C11" s="90">
        <v>45.788280679879698</v>
      </c>
      <c r="D11" s="90">
        <v>37.283000000000001</v>
      </c>
      <c r="E11" s="90">
        <v>42.619</v>
      </c>
      <c r="F11" s="90">
        <v>98.069000000000003</v>
      </c>
      <c r="G11" s="90">
        <v>85.38</v>
      </c>
      <c r="H11" s="12"/>
    </row>
    <row r="12" spans="1:10" ht="15" customHeight="1" x14ac:dyDescent="0.45">
      <c r="A12" s="91" t="s">
        <v>120</v>
      </c>
      <c r="B12" s="92">
        <v>87.358000000000004</v>
      </c>
      <c r="C12" s="92"/>
      <c r="D12" s="92">
        <v>92.736000000000004</v>
      </c>
      <c r="E12" s="92">
        <v>74.631</v>
      </c>
      <c r="F12" s="92">
        <v>38.031999999999996</v>
      </c>
      <c r="G12" s="92">
        <v>18.29</v>
      </c>
      <c r="H12" s="12"/>
    </row>
    <row r="13" spans="1:10" ht="15" customHeight="1" x14ac:dyDescent="0.45">
      <c r="A13" s="84" t="s">
        <v>81</v>
      </c>
      <c r="B13" s="84">
        <v>45504</v>
      </c>
      <c r="C13" s="84" t="s">
        <v>150</v>
      </c>
      <c r="D13" s="84">
        <v>45473</v>
      </c>
      <c r="E13" s="84">
        <v>45443</v>
      </c>
      <c r="F13" s="84">
        <v>45291</v>
      </c>
      <c r="G13" s="84">
        <v>45138</v>
      </c>
      <c r="H13" s="12"/>
    </row>
    <row r="14" spans="1:10" ht="15" customHeight="1" x14ac:dyDescent="0.45">
      <c r="A14" s="76" t="s">
        <v>82</v>
      </c>
      <c r="B14" s="11"/>
      <c r="C14" s="11"/>
      <c r="D14" s="11"/>
      <c r="E14" s="11"/>
      <c r="F14" s="11"/>
      <c r="G14" s="11"/>
      <c r="H14" s="12"/>
      <c r="I14" s="2" t="s">
        <v>129</v>
      </c>
    </row>
    <row r="15" spans="1:10" ht="15" customHeight="1" x14ac:dyDescent="0.45">
      <c r="A15" s="55" t="s">
        <v>83</v>
      </c>
      <c r="B15" s="86">
        <v>30.106999999999999</v>
      </c>
      <c r="C15" s="86">
        <v>35.113624247713737</v>
      </c>
      <c r="D15" s="86">
        <v>28.434999999999999</v>
      </c>
      <c r="E15" s="86">
        <v>32.588999999999999</v>
      </c>
      <c r="F15" s="86">
        <v>85.05</v>
      </c>
      <c r="G15" s="86">
        <v>77.888000000000005</v>
      </c>
      <c r="H15" s="12"/>
    </row>
    <row r="16" spans="1:10" ht="15" customHeight="1" x14ac:dyDescent="0.45">
      <c r="A16" s="76" t="s">
        <v>84</v>
      </c>
      <c r="B16" s="12"/>
      <c r="C16" s="12"/>
      <c r="D16" s="12"/>
      <c r="E16" s="12"/>
      <c r="F16" s="12"/>
      <c r="G16" s="12"/>
    </row>
    <row r="17" spans="1:9" ht="15" customHeight="1" x14ac:dyDescent="0.45">
      <c r="A17" s="55" t="s">
        <v>85</v>
      </c>
      <c r="B17" s="86">
        <v>32.898000000000003</v>
      </c>
      <c r="C17" s="86">
        <v>38.349217588719206</v>
      </c>
      <c r="D17" s="86">
        <v>31.077000000000002</v>
      </c>
      <c r="E17" s="86">
        <v>35.384999999999998</v>
      </c>
      <c r="F17" s="86">
        <v>124.449</v>
      </c>
      <c r="G17" s="86">
        <v>96.661000000000001</v>
      </c>
    </row>
    <row r="18" spans="1:9" ht="15" customHeight="1" x14ac:dyDescent="0.45">
      <c r="A18" s="74" t="s">
        <v>86</v>
      </c>
      <c r="B18" s="90">
        <v>37.503627201982063</v>
      </c>
      <c r="C18" s="90">
        <v>44.682593630460829</v>
      </c>
      <c r="D18" s="90">
        <v>33.740829987263517</v>
      </c>
      <c r="E18" s="90">
        <v>36.065282040460772</v>
      </c>
      <c r="F18" s="90">
        <v>117.06435407449285</v>
      </c>
      <c r="G18" s="90">
        <v>89.237542284532196</v>
      </c>
    </row>
    <row r="19" spans="1:9" ht="15" customHeight="1" x14ac:dyDescent="0.45">
      <c r="A19" s="55" t="s">
        <v>87</v>
      </c>
      <c r="B19" s="86">
        <v>38.6875</v>
      </c>
      <c r="C19" s="86">
        <v>46.35301721732543</v>
      </c>
      <c r="D19" s="86">
        <v>34.5625</v>
      </c>
      <c r="E19" s="86">
        <v>36.25</v>
      </c>
      <c r="F19" s="86">
        <v>120.5625</v>
      </c>
      <c r="G19" s="86">
        <v>90.1875</v>
      </c>
    </row>
    <row r="20" spans="1:9" ht="15" customHeight="1" x14ac:dyDescent="0.45">
      <c r="A20" s="74" t="s">
        <v>88</v>
      </c>
      <c r="B20" s="90">
        <v>36.174696830759153</v>
      </c>
      <c r="C20" s="90">
        <v>42.828353874244193</v>
      </c>
      <c r="D20" s="90">
        <v>32.848173514709636</v>
      </c>
      <c r="E20" s="90">
        <v>35.790128853903191</v>
      </c>
      <c r="F20" s="90">
        <v>119.95095178013385</v>
      </c>
      <c r="G20" s="90">
        <v>92.163563312202186</v>
      </c>
    </row>
    <row r="21" spans="1:9" ht="15" customHeight="1" x14ac:dyDescent="0.45">
      <c r="A21" s="55" t="s">
        <v>89</v>
      </c>
      <c r="B21" s="86">
        <v>37</v>
      </c>
      <c r="C21" s="86">
        <v>43.977304669930348</v>
      </c>
      <c r="D21" s="86">
        <v>33.5</v>
      </c>
      <c r="E21" s="86">
        <v>35.9375</v>
      </c>
      <c r="F21" s="86">
        <v>122.4375</v>
      </c>
      <c r="G21" s="86">
        <v>93.125</v>
      </c>
    </row>
    <row r="22" spans="1:9" ht="15" customHeight="1" x14ac:dyDescent="0.45">
      <c r="A22" s="84" t="s">
        <v>90</v>
      </c>
      <c r="B22" s="84">
        <v>45504</v>
      </c>
      <c r="C22" s="84" t="s">
        <v>150</v>
      </c>
      <c r="D22" s="84">
        <v>45473</v>
      </c>
      <c r="E22" s="84">
        <v>45443</v>
      </c>
      <c r="F22" s="84">
        <v>45291</v>
      </c>
      <c r="G22" s="84">
        <v>45138</v>
      </c>
    </row>
    <row r="23" spans="1:9" ht="15" customHeight="1" x14ac:dyDescent="0.45">
      <c r="A23" s="71" t="s">
        <v>91</v>
      </c>
      <c r="B23" s="92"/>
      <c r="C23" s="92"/>
      <c r="D23" s="92"/>
      <c r="E23" s="92"/>
      <c r="F23" s="92"/>
      <c r="G23" s="92"/>
    </row>
    <row r="24" spans="1:9" ht="15" customHeight="1" x14ac:dyDescent="0.45">
      <c r="A24" s="72" t="s">
        <v>92</v>
      </c>
      <c r="B24" s="90">
        <v>51.061</v>
      </c>
      <c r="C24" s="90">
        <v>66.571286430260272</v>
      </c>
      <c r="D24" s="90">
        <v>53.012999999999998</v>
      </c>
      <c r="E24" s="90">
        <v>60.804000000000002</v>
      </c>
      <c r="F24" s="90">
        <v>126.029</v>
      </c>
      <c r="G24" s="90">
        <v>97.338999999999999</v>
      </c>
      <c r="H24" s="13"/>
    </row>
    <row r="25" spans="1:9" ht="15" customHeight="1" x14ac:dyDescent="0.45">
      <c r="A25" s="75" t="s">
        <v>93</v>
      </c>
      <c r="B25" s="86">
        <v>45.622</v>
      </c>
      <c r="C25" s="86">
        <v>57.496922824234396</v>
      </c>
      <c r="D25" s="86">
        <v>44.348999999999997</v>
      </c>
      <c r="E25" s="86">
        <v>47.722999999999999</v>
      </c>
      <c r="F25" s="86">
        <v>111.52500000000001</v>
      </c>
      <c r="G25" s="86">
        <v>91.701999999999998</v>
      </c>
      <c r="H25" s="13"/>
    </row>
    <row r="26" spans="1:9" ht="15" customHeight="1" x14ac:dyDescent="0.45">
      <c r="A26" s="72" t="s">
        <v>94</v>
      </c>
      <c r="B26" s="90">
        <v>34.832999999999998</v>
      </c>
      <c r="C26" s="90">
        <v>40.978449718317236</v>
      </c>
      <c r="D26" s="90">
        <v>33.271999999999998</v>
      </c>
      <c r="E26" s="90">
        <v>34.984000000000002</v>
      </c>
      <c r="F26" s="90">
        <v>114.74</v>
      </c>
      <c r="G26" s="90">
        <v>87.304000000000002</v>
      </c>
    </row>
    <row r="27" spans="1:9" ht="15" customHeight="1" x14ac:dyDescent="0.45">
      <c r="A27" s="75" t="s">
        <v>5</v>
      </c>
      <c r="B27" s="86">
        <v>31.652999999999999</v>
      </c>
      <c r="C27" s="86">
        <v>36.681415864027201</v>
      </c>
      <c r="D27" s="86">
        <v>27.934999999999999</v>
      </c>
      <c r="E27" s="86">
        <v>41.921999999999997</v>
      </c>
      <c r="F27" s="86">
        <v>113.17</v>
      </c>
      <c r="G27" s="86">
        <v>75.930999999999997</v>
      </c>
    </row>
    <row r="28" spans="1:9" ht="15" customHeight="1" x14ac:dyDescent="0.45">
      <c r="A28" s="72" t="s">
        <v>6</v>
      </c>
      <c r="B28" s="90">
        <v>32.524000000000001</v>
      </c>
      <c r="C28" s="90">
        <v>37.846255145985566</v>
      </c>
      <c r="D28" s="90">
        <v>32.783000000000001</v>
      </c>
      <c r="E28" s="90">
        <v>36.655000000000001</v>
      </c>
      <c r="F28" s="90">
        <v>76.72</v>
      </c>
      <c r="G28" s="90">
        <v>67.548000000000002</v>
      </c>
    </row>
    <row r="29" spans="1:9" ht="15" customHeight="1" x14ac:dyDescent="0.45">
      <c r="A29" s="75" t="s">
        <v>7</v>
      </c>
      <c r="B29" s="86">
        <v>63.387999999999998</v>
      </c>
      <c r="C29" s="86">
        <v>85.506461472800879</v>
      </c>
      <c r="D29" s="86">
        <v>64.192999999999998</v>
      </c>
      <c r="E29" s="86">
        <v>69.569999999999993</v>
      </c>
      <c r="F29" s="86">
        <v>139.72499999999999</v>
      </c>
      <c r="G29" s="86">
        <v>103.134</v>
      </c>
      <c r="H29" s="7"/>
      <c r="I29" s="14"/>
    </row>
    <row r="30" spans="1:9" ht="15" customHeight="1" x14ac:dyDescent="0.45">
      <c r="A30" s="72" t="s">
        <v>34</v>
      </c>
      <c r="B30" s="90">
        <v>86.77</v>
      </c>
      <c r="C30" s="90">
        <v>131.20982069482525</v>
      </c>
      <c r="D30" s="90">
        <v>97.57</v>
      </c>
      <c r="E30" s="90">
        <v>123.51</v>
      </c>
      <c r="F30" s="90">
        <v>120.47</v>
      </c>
      <c r="G30" s="90">
        <v>84.21</v>
      </c>
      <c r="H30" s="7"/>
    </row>
    <row r="31" spans="1:9" ht="15" customHeight="1" x14ac:dyDescent="0.45">
      <c r="A31" s="84" t="s">
        <v>95</v>
      </c>
      <c r="B31" s="84">
        <v>45504</v>
      </c>
      <c r="C31" s="84" t="s">
        <v>150</v>
      </c>
      <c r="D31" s="84">
        <v>45473</v>
      </c>
      <c r="E31" s="84">
        <v>45443</v>
      </c>
      <c r="F31" s="84">
        <v>45291</v>
      </c>
      <c r="G31" s="84">
        <v>45138</v>
      </c>
      <c r="H31" s="7"/>
    </row>
    <row r="32" spans="1:9" ht="15" customHeight="1" x14ac:dyDescent="0.45">
      <c r="A32" s="71" t="s">
        <v>96</v>
      </c>
      <c r="B32" s="86">
        <v>0.3936524921090469</v>
      </c>
      <c r="C32" s="86">
        <v>0.39436440071405343</v>
      </c>
      <c r="D32" s="86">
        <v>0.30567941517774089</v>
      </c>
      <c r="E32" s="86">
        <v>0.22883224593717319</v>
      </c>
      <c r="F32" s="86">
        <v>0.30847692118014508</v>
      </c>
      <c r="G32" s="86">
        <v>0.32815820366830589</v>
      </c>
    </row>
    <row r="33" spans="1:7" ht="15" customHeight="1" x14ac:dyDescent="0.45">
      <c r="A33" s="76" t="s">
        <v>97</v>
      </c>
      <c r="B33" s="90">
        <v>4.9569999999999999</v>
      </c>
      <c r="C33" s="90">
        <v>5.0713327719649426</v>
      </c>
      <c r="D33" s="90">
        <v>3.782</v>
      </c>
      <c r="E33" s="90">
        <v>3.7930000000000001</v>
      </c>
      <c r="F33" s="90">
        <v>3.7970000000000002</v>
      </c>
      <c r="G33" s="90">
        <v>4.7859999999999996</v>
      </c>
    </row>
    <row r="34" spans="1:7" ht="15" customHeight="1" x14ac:dyDescent="0.45">
      <c r="A34" s="84" t="s">
        <v>98</v>
      </c>
      <c r="B34" s="84">
        <v>45504</v>
      </c>
      <c r="C34" s="84" t="s">
        <v>99</v>
      </c>
      <c r="D34" s="84">
        <v>45473</v>
      </c>
      <c r="E34" s="84">
        <v>45443</v>
      </c>
      <c r="F34" s="84">
        <v>45291</v>
      </c>
      <c r="G34" s="84">
        <v>45138</v>
      </c>
    </row>
    <row r="35" spans="1:7" ht="15" customHeight="1" x14ac:dyDescent="0.45">
      <c r="A35" s="71" t="s">
        <v>100</v>
      </c>
      <c r="B35" s="89"/>
      <c r="C35" s="89"/>
      <c r="D35" s="89"/>
      <c r="E35" s="89"/>
      <c r="F35" s="89"/>
      <c r="G35" s="89"/>
    </row>
    <row r="36" spans="1:7" ht="15" customHeight="1" x14ac:dyDescent="0.45">
      <c r="A36" s="72" t="s">
        <v>101</v>
      </c>
      <c r="B36" s="90">
        <v>923.81989354838686</v>
      </c>
      <c r="C36" s="90">
        <v>2.2361320874024981</v>
      </c>
      <c r="D36" s="90">
        <v>903.61389333333329</v>
      </c>
      <c r="E36" s="90">
        <v>885.99193548387098</v>
      </c>
      <c r="F36" s="90">
        <v>633.76181935483851</v>
      </c>
      <c r="G36" s="90">
        <v>266.04704516129033</v>
      </c>
    </row>
    <row r="37" spans="1:7" ht="15" customHeight="1" x14ac:dyDescent="0.45">
      <c r="A37" s="75" t="s">
        <v>143</v>
      </c>
      <c r="B37" s="86">
        <v>932.90472580645155</v>
      </c>
      <c r="C37" s="86">
        <v>2.1028951851928213</v>
      </c>
      <c r="D37" s="86">
        <v>913.69076666666683</v>
      </c>
      <c r="E37" s="86">
        <v>898.23811290322578</v>
      </c>
      <c r="F37" s="86">
        <v>649.56970967741927</v>
      </c>
      <c r="G37" s="86">
        <v>272.02577419354844</v>
      </c>
    </row>
    <row r="38" spans="1:7" ht="15" customHeight="1" x14ac:dyDescent="0.45">
      <c r="A38" s="76" t="s">
        <v>102</v>
      </c>
      <c r="B38" s="90">
        <v>166.68502054838709</v>
      </c>
      <c r="C38" s="90">
        <v>-0.58830491290824405</v>
      </c>
      <c r="D38" s="90">
        <v>167.67143986666667</v>
      </c>
      <c r="E38" s="90">
        <v>172.47055406451611</v>
      </c>
      <c r="F38" s="90">
        <v>130.2433456774194</v>
      </c>
      <c r="G38" s="90">
        <v>55.478682903225796</v>
      </c>
    </row>
    <row r="39" spans="1:7" ht="15" customHeight="1" x14ac:dyDescent="0.45">
      <c r="A39" s="71" t="s">
        <v>103</v>
      </c>
      <c r="B39" s="86">
        <v>1002.2620903225804</v>
      </c>
      <c r="C39" s="86">
        <v>2.9743428129143323</v>
      </c>
      <c r="D39" s="86">
        <v>973.31244166666693</v>
      </c>
      <c r="E39" s="86">
        <v>957.80412580645157</v>
      </c>
      <c r="F39" s="86">
        <v>696.97426532258066</v>
      </c>
      <c r="G39" s="86">
        <v>294.15684661290328</v>
      </c>
    </row>
    <row r="40" spans="1:7" ht="15" customHeight="1" x14ac:dyDescent="0.45">
      <c r="A40" s="88" t="s">
        <v>104</v>
      </c>
      <c r="B40" s="90">
        <v>5835.6248395130651</v>
      </c>
      <c r="C40" s="90">
        <v>1.4112250463036879</v>
      </c>
      <c r="D40" s="90">
        <v>5754.4170646282582</v>
      </c>
      <c r="E40" s="90">
        <v>5749.0268470891615</v>
      </c>
      <c r="F40" s="90">
        <v>4224.9072180616758</v>
      </c>
      <c r="G40" s="90">
        <v>1783.7963983894629</v>
      </c>
    </row>
    <row r="41" spans="1:7" ht="16.8" x14ac:dyDescent="0.45">
      <c r="A41" s="91" t="s">
        <v>105</v>
      </c>
      <c r="B41" s="86">
        <v>87.440094487549203</v>
      </c>
      <c r="C41" s="86">
        <v>-2.7979283631813789</v>
      </c>
      <c r="D41" s="86">
        <v>89.957027679673715</v>
      </c>
      <c r="E41" s="86">
        <v>93.547811042045211</v>
      </c>
      <c r="F41" s="86">
        <v>124.86426958124187</v>
      </c>
      <c r="G41" s="86">
        <v>95.839531239822094</v>
      </c>
    </row>
    <row r="42" spans="1:7" ht="28.8" customHeight="1" x14ac:dyDescent="0.45">
      <c r="A42" s="129" t="s">
        <v>142</v>
      </c>
      <c r="B42" s="129"/>
      <c r="C42" s="129"/>
      <c r="D42" s="129"/>
      <c r="E42" s="129"/>
      <c r="F42" s="129"/>
      <c r="G42" s="129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0"/>
  <sheetViews>
    <sheetView showGridLines="0" zoomScaleNormal="100" zoomScaleSheetLayoutView="100" workbookViewId="0">
      <selection activeCell="C9" sqref="C9"/>
    </sheetView>
  </sheetViews>
  <sheetFormatPr baseColWidth="10" defaultColWidth="11.44140625" defaultRowHeight="16.8" x14ac:dyDescent="0.45"/>
  <cols>
    <col min="1" max="1" width="2.109375" style="18" customWidth="1"/>
    <col min="2" max="2" width="46.88671875" style="18" customWidth="1"/>
    <col min="3" max="3" width="14.44140625" style="18" customWidth="1"/>
    <col min="4" max="4" width="13.109375" style="18" customWidth="1"/>
    <col min="5" max="5" width="16" style="26" customWidth="1"/>
    <col min="6" max="6" width="2" style="18" customWidth="1"/>
    <col min="7" max="16384" width="11.44140625" style="18"/>
  </cols>
  <sheetData>
    <row r="1" spans="1:10" x14ac:dyDescent="0.45">
      <c r="A1" s="15"/>
      <c r="B1" s="16"/>
      <c r="C1" s="16"/>
      <c r="D1" s="16"/>
      <c r="E1" s="17"/>
      <c r="F1" s="15"/>
      <c r="H1"/>
      <c r="I1"/>
      <c r="J1"/>
    </row>
    <row r="2" spans="1:10" x14ac:dyDescent="0.45">
      <c r="A2" s="15"/>
      <c r="B2" s="19"/>
      <c r="C2" s="19"/>
      <c r="D2" s="19"/>
      <c r="E2" s="20"/>
      <c r="F2" s="15"/>
      <c r="H2"/>
      <c r="I2"/>
      <c r="J2"/>
    </row>
    <row r="3" spans="1:10" x14ac:dyDescent="0.45">
      <c r="A3" s="15"/>
      <c r="B3" s="16"/>
      <c r="C3" s="16"/>
      <c r="D3" s="16"/>
      <c r="E3" s="17"/>
      <c r="F3" s="15"/>
      <c r="H3"/>
      <c r="I3"/>
      <c r="J3"/>
    </row>
    <row r="4" spans="1:10" x14ac:dyDescent="0.45">
      <c r="A4" s="15"/>
      <c r="B4" s="83" t="s">
        <v>106</v>
      </c>
      <c r="C4" s="84">
        <f>EOMONTH(D4,0)+1</f>
        <v>45474</v>
      </c>
      <c r="D4" s="84">
        <f>EOMONTH(E4,0)+1</f>
        <v>45444</v>
      </c>
      <c r="E4" s="84">
        <v>45413</v>
      </c>
      <c r="F4" s="15"/>
      <c r="H4"/>
      <c r="I4"/>
      <c r="J4"/>
    </row>
    <row r="5" spans="1:10" x14ac:dyDescent="0.45">
      <c r="A5" s="15"/>
      <c r="B5" s="9"/>
      <c r="C5" s="93"/>
      <c r="D5" s="93"/>
      <c r="E5" s="94"/>
      <c r="F5" s="15"/>
      <c r="H5"/>
      <c r="I5"/>
      <c r="J5"/>
    </row>
    <row r="6" spans="1:10" x14ac:dyDescent="0.45">
      <c r="A6" s="15"/>
      <c r="B6" s="95" t="s">
        <v>107</v>
      </c>
      <c r="C6" s="130" t="s">
        <v>108</v>
      </c>
      <c r="D6" s="130"/>
      <c r="E6" s="130"/>
      <c r="F6" s="15"/>
      <c r="H6"/>
      <c r="I6"/>
      <c r="J6"/>
    </row>
    <row r="7" spans="1:10" x14ac:dyDescent="0.45">
      <c r="A7" s="15"/>
      <c r="B7" s="78" t="s">
        <v>109</v>
      </c>
      <c r="C7" s="96">
        <v>23.157894548163924</v>
      </c>
      <c r="D7" s="96">
        <v>22.337893575655514</v>
      </c>
      <c r="E7" s="96">
        <v>19.980861210531486</v>
      </c>
      <c r="F7" s="15"/>
      <c r="H7"/>
      <c r="I7"/>
      <c r="J7"/>
    </row>
    <row r="8" spans="1:10" x14ac:dyDescent="0.45">
      <c r="A8" s="15"/>
      <c r="B8" s="75" t="s">
        <v>110</v>
      </c>
      <c r="C8" s="97">
        <v>10.763611864543693</v>
      </c>
      <c r="D8" s="97">
        <v>9.5649428216272145</v>
      </c>
      <c r="E8" s="97">
        <v>7.7852754023105337</v>
      </c>
      <c r="F8" s="15"/>
      <c r="H8"/>
      <c r="I8"/>
      <c r="J8"/>
    </row>
    <row r="9" spans="1:10" x14ac:dyDescent="0.45">
      <c r="A9" s="15"/>
      <c r="B9" s="78" t="s">
        <v>111</v>
      </c>
      <c r="C9" s="96">
        <v>3.8834474669703503</v>
      </c>
      <c r="D9" s="96">
        <v>4.0542760021782538</v>
      </c>
      <c r="E9" s="96">
        <v>5.0416494602376272</v>
      </c>
      <c r="F9" s="15"/>
      <c r="H9"/>
      <c r="I9"/>
      <c r="J9"/>
    </row>
    <row r="10" spans="1:10" x14ac:dyDescent="0.45">
      <c r="A10" s="15"/>
      <c r="B10" s="75" t="s">
        <v>112</v>
      </c>
      <c r="C10" s="97">
        <v>19.90826662818391</v>
      </c>
      <c r="D10" s="97">
        <v>16.768663395634167</v>
      </c>
      <c r="E10" s="97">
        <v>13.096996625959157</v>
      </c>
      <c r="F10" s="15"/>
      <c r="H10"/>
      <c r="I10"/>
      <c r="J10"/>
    </row>
    <row r="11" spans="1:10" ht="15.75" hidden="1" customHeight="1" x14ac:dyDescent="0.45">
      <c r="A11" s="15"/>
      <c r="B11" s="39"/>
      <c r="C11" s="98"/>
      <c r="D11" s="98"/>
      <c r="E11" s="98"/>
      <c r="F11" s="15"/>
      <c r="H11"/>
      <c r="I11"/>
      <c r="J11"/>
    </row>
    <row r="12" spans="1:10" x14ac:dyDescent="0.45">
      <c r="A12" s="15"/>
      <c r="B12" s="99" t="s">
        <v>113</v>
      </c>
      <c r="C12" s="131" t="s">
        <v>114</v>
      </c>
      <c r="D12" s="131"/>
      <c r="E12" s="131"/>
      <c r="F12" s="15"/>
      <c r="H12"/>
      <c r="I12"/>
      <c r="J12"/>
    </row>
    <row r="13" spans="1:10" x14ac:dyDescent="0.45">
      <c r="A13" s="15"/>
      <c r="B13" s="75" t="s">
        <v>115</v>
      </c>
      <c r="C13" s="92">
        <v>24</v>
      </c>
      <c r="D13" s="92">
        <v>24</v>
      </c>
      <c r="E13" s="92">
        <v>24</v>
      </c>
      <c r="F13" s="15"/>
      <c r="H13"/>
      <c r="I13"/>
      <c r="J13"/>
    </row>
    <row r="14" spans="1:10" x14ac:dyDescent="0.45">
      <c r="A14" s="15"/>
      <c r="B14" s="78" t="s">
        <v>116</v>
      </c>
      <c r="C14" s="100">
        <v>47.298704161629601</v>
      </c>
      <c r="D14" s="100">
        <v>43.577673351136326</v>
      </c>
      <c r="E14" s="100">
        <v>44.510863905859033</v>
      </c>
      <c r="F14" s="15"/>
      <c r="H14"/>
      <c r="I14"/>
      <c r="J14"/>
    </row>
    <row r="15" spans="1:10" x14ac:dyDescent="0.45">
      <c r="A15" s="15"/>
      <c r="B15" s="75" t="s">
        <v>144</v>
      </c>
      <c r="C15" s="92">
        <f>C14-C13</f>
        <v>23.298704161629601</v>
      </c>
      <c r="D15" s="92">
        <f>D14-D13</f>
        <v>19.577673351136326</v>
      </c>
      <c r="E15" s="92">
        <f>E14-E13</f>
        <v>20.510863905859033</v>
      </c>
      <c r="F15" s="15"/>
      <c r="H15"/>
      <c r="I15"/>
      <c r="J15"/>
    </row>
    <row r="16" spans="1:10" x14ac:dyDescent="0.45">
      <c r="A16" s="15"/>
      <c r="B16" s="132"/>
      <c r="C16" s="132"/>
      <c r="D16" s="132"/>
      <c r="E16" s="132"/>
      <c r="F16" s="15"/>
    </row>
    <row r="17" spans="1:6" s="25" customFormat="1" x14ac:dyDescent="0.25">
      <c r="A17" s="21"/>
      <c r="B17" s="22" t="s">
        <v>145</v>
      </c>
      <c r="C17" s="23"/>
      <c r="D17" s="23"/>
      <c r="E17" s="24"/>
      <c r="F17" s="21"/>
    </row>
    <row r="18" spans="1:6" s="25" customFormat="1" x14ac:dyDescent="0.25">
      <c r="A18" s="21"/>
      <c r="B18" s="22"/>
      <c r="C18" s="23"/>
      <c r="D18" s="23"/>
      <c r="E18" s="24"/>
      <c r="F18" s="21"/>
    </row>
    <row r="19" spans="1:6" s="25" customFormat="1" x14ac:dyDescent="0.25">
      <c r="A19" s="21"/>
      <c r="B19" s="22"/>
      <c r="C19" s="23"/>
      <c r="D19" s="23"/>
      <c r="E19" s="24"/>
      <c r="F19" s="21"/>
    </row>
    <row r="20" spans="1:6" x14ac:dyDescent="0.45">
      <c r="A20" s="15"/>
      <c r="B20" s="15"/>
      <c r="C20" s="23"/>
      <c r="D20" s="23"/>
      <c r="E20" s="30"/>
      <c r="F20" s="15"/>
    </row>
  </sheetData>
  <mergeCells count="3">
    <mergeCell ref="C6:E6"/>
    <mergeCell ref="C12:E12"/>
    <mergeCell ref="B16:E16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5279c38cf0beaa678189207bdda83ccb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794e5290e2fa21e452b0b7382bc93748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32B402-FEB2-499C-9974-A1CC8A625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2024-08-09T14:42:44Z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