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4/02.Febrero/Para Traducir/"/>
    </mc:Choice>
  </mc:AlternateContent>
  <xr:revisionPtr revIDLastSave="10" documentId="8_{F65A8F3B-E2F6-4971-909C-CD6544BDF84D}" xr6:coauthVersionLast="47" xr6:coauthVersionMax="47" xr10:uidLastSave="{3207DE99-D39F-47BB-AA1A-9CCC1D820B39}"/>
  <bookViews>
    <workbookView xWindow="-120" yWindow="-120" windowWidth="29040" windowHeight="15840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2" l="1"/>
  <c r="C4" i="32" s="1"/>
  <c r="C16" i="32"/>
  <c r="D16" i="32"/>
  <c r="E16" i="32"/>
</calcChain>
</file>

<file path=xl/sharedStrings.xml><?xml version="1.0" encoding="utf-8"?>
<sst xmlns="http://schemas.openxmlformats.org/spreadsheetml/2006/main" count="230" uniqueCount="155">
  <si>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</si>
  <si>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</si>
  <si>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</si>
  <si>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</si>
  <si>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</si>
  <si>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</si>
  <si>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</si>
  <si>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</si>
  <si>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</si>
  <si>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</si>
  <si>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</si>
  <si>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</si>
  <si>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</si>
  <si>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</si>
  <si>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</si>
  <si>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</si>
  <si>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</si>
  <si>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</si>
  <si>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</si>
  <si>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</si>
  <si>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</si>
  <si>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</si>
  <si>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</si>
  <si>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</si>
  <si>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</si>
  <si>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</si>
  <si>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</si>
  <si>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</si>
  <si>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</si>
  <si>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</si>
  <si>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</si>
  <si>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</si>
  <si>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</si>
  <si>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</si>
  <si>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</si>
  <si>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</si>
  <si>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</si>
  <si>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</si>
  <si>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</si>
  <si>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</si>
  <si>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</si>
  <si>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</si>
  <si>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</si>
  <si>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</si>
  <si>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</si>
  <si>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</si>
  <si>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</si>
  <si>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</si>
  <si>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</si>
  <si>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</si>
  <si>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</si>
  <si>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</si>
  <si>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</si>
  <si>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</si>
  <si>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</si>
  <si>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</si>
  <si>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</si>
  <si>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</si>
  <si>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</si>
  <si>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</si>
  <si>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</si>
  <si>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</si>
  <si>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</si>
  <si>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</si>
  <si>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</si>
  <si>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</si>
  <si>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</si>
  <si>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</si>
  <si>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</si>
  <si>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</si>
  <si>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</si>
  <si>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</si>
  <si>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</si>
  <si>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</si>
  <si>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</si>
  <si>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</si>
  <si>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</si>
  <si>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</si>
  <si>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</si>
  <si>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</si>
  <si>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</si>
  <si>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</si>
  <si>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</si>
  <si>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</si>
  <si>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</si>
  <si>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</si>
  <si>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</si>
  <si>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</si>
  <si>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</si>
  <si>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</si>
  <si>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</si>
  <si>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Stock de LEDIV</t>
  </si>
  <si>
    <t>Stock de LEGAR</t>
  </si>
  <si>
    <t>Tasas de Interés de instrumentos de regulación monetaria</t>
  </si>
  <si>
    <t>Tasas de pases BCRA</t>
  </si>
  <si>
    <t>Pasivos 1 día</t>
  </si>
  <si>
    <t>Pasivos 1 día (FCI)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</si>
  <si>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</si>
  <si>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</si>
  <si>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</si>
  <si>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</si>
  <si>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</si>
  <si>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</si>
  <si>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</si>
  <si>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</si>
  <si>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</si>
  <si>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</si>
  <si>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</si>
  <si>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</si>
  <si>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</si>
  <si>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</si>
  <si>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</si>
  <si>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</si>
  <si>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</si>
  <si>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</si>
  <si>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</si>
  <si>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</si>
  <si>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</si>
  <si>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</si>
  <si>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</si>
  <si>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</si>
  <si>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</si>
  <si>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</si>
  <si>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</si>
  <si>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1</t>
    </r>
  </si>
  <si>
    <t>TCN peso/ real</t>
  </si>
  <si>
    <t>TCN peso/ euro</t>
  </si>
  <si>
    <t>ITCNM</t>
  </si>
  <si>
    <t>ITCRM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</si>
  <si>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</si>
  <si>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</si>
  <si>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</si>
  <si>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</si>
  <si>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</si>
  <si>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</si>
  <si>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</si>
  <si>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</si>
  <si>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</si>
  <si>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</si>
  <si>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</si>
  <si>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</si>
  <si>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</si>
  <si>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</si>
  <si>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</si>
  <si>
    <t>Acumulado en 2024</t>
  </si>
  <si>
    <t>Nota: Las definiciones de los agregados monetarios se pueden encontrar en el Glosario</t>
  </si>
  <si>
    <t>acumulado en 2024</t>
  </si>
  <si>
    <t>Stock de BOPREAL</t>
  </si>
  <si>
    <t>Acumulado 2024</t>
  </si>
  <si>
    <t>Tasas en porcentaje nominal anual (salvo especificación en contrario) y montos en miles de millones. Promedios mensuales.</t>
  </si>
  <si>
    <t>TEA feb-24</t>
  </si>
  <si>
    <t xml:space="preserve">   Monto operado (promedio diario)</t>
  </si>
  <si>
    <t>Cifras en miles de millones, expresadas en la moneda de origen. Cifras provisorias y sujetos a revisión.</t>
  </si>
  <si>
    <t>Variaciones porcentuales promedio de feb-24</t>
  </si>
  <si>
    <t>Cifras en miles de milliones, expresadas en la moneda de origen. Cifras provisorias y sujetos a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</si>
</sst>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F400]h:mm:ss\ AM/PM"/>
    <numFmt numFmtId="166" formatCode="#,##0.0"/>
    <numFmt numFmtId="167" formatCode="#,##0.0,"/>
    <numFmt numFmtId="168" formatCode="#,##0,"/>
  </numFmts>
  <fonts count="29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sz val="12"/>
      <name val="Roboto Condensed"/>
    </font>
    <font>
      <b/>
      <sz val="10"/>
      <color theme="1"/>
      <name val="Roboto Condensed"/>
    </font>
    <font>
      <sz val="10"/>
      <name val="Arial"/>
    </font>
    <font>
      <sz val="10"/>
      <color indexed="10"/>
      <name val="Roboto Condensed"/>
    </font>
    <font>
      <b/>
      <sz val="10"/>
      <color indexed="10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1" fillId="0" borderId="0"/>
  </cellStyleXfs>
  <cellXfs count="13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left" vertical="center" indent="3"/>
    </xf>
    <xf numFmtId="0" fontId="8" fillId="3" borderId="1" xfId="0" applyFont="1" applyFill="1" applyBorder="1" applyAlignment="1">
      <alignment horizontal="left" vertical="center" indent="3"/>
    </xf>
    <xf numFmtId="0" fontId="11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8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8" fillId="3" borderId="0" xfId="0" applyFont="1" applyFill="1" applyAlignment="1">
      <alignment horizontal="left" vertical="center" indent="4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7" fontId="9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22" fillId="4" borderId="0" xfId="0" applyFont="1" applyFill="1"/>
    <xf numFmtId="0" fontId="2" fillId="0" borderId="0" xfId="0" applyFont="1"/>
    <xf numFmtId="0" fontId="6" fillId="4" borderId="0" xfId="0" applyFont="1" applyFill="1"/>
    <xf numFmtId="0" fontId="23" fillId="4" borderId="0" xfId="0" applyFont="1" applyFill="1"/>
    <xf numFmtId="0" fontId="24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25" fillId="4" borderId="0" xfId="0" applyFont="1" applyFill="1" applyAlignment="1">
      <alignment horizontal="left" vertical="center" indent="1"/>
    </xf>
    <xf numFmtId="166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27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8" fillId="0" borderId="0" xfId="0" applyFont="1"/>
    <xf numFmtId="167" fontId="6" fillId="3" borderId="0" xfId="0" applyNumberFormat="1" applyFont="1" applyFill="1" applyAlignment="1">
      <alignment horizontal="center" vertical="center"/>
    </xf>
    <xf numFmtId="167" fontId="5" fillId="4" borderId="0" xfId="0" applyNumberFormat="1" applyFont="1" applyFill="1" applyAlignment="1">
      <alignment horizontal="center" vertical="center"/>
    </xf>
    <xf numFmtId="167" fontId="5" fillId="3" borderId="0" xfId="0" applyNumberFormat="1" applyFont="1" applyFill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67" fontId="6" fillId="4" borderId="0" xfId="0" applyNumberFormat="1" applyFont="1" applyFill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8" fontId="6" fillId="3" borderId="0" xfId="0" applyNumberFormat="1" applyFont="1" applyFill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 inden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" fontId="9" fillId="2" borderId="9" xfId="0" applyNumberFormat="1" applyFont="1" applyFill="1" applyBorder="1" applyAlignment="1">
      <alignment horizontal="center" vertical="distributed" wrapText="1"/>
    </xf>
    <xf numFmtId="17" fontId="9" fillId="2" borderId="10" xfId="0" applyNumberFormat="1" applyFont="1" applyFill="1" applyBorder="1" applyAlignment="1">
      <alignment horizontal="center" vertical="distributed" wrapText="1"/>
    </xf>
    <xf numFmtId="17" fontId="9" fillId="2" borderId="3" xfId="0" applyNumberFormat="1" applyFont="1" applyFill="1" applyBorder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 wrapText="1"/>
    </xf>
    <xf numFmtId="17" fontId="9" fillId="2" borderId="11" xfId="0" applyNumberFormat="1" applyFont="1" applyFill="1" applyBorder="1" applyAlignment="1">
      <alignment horizontal="center" vertical="center" wrapText="1"/>
    </xf>
    <xf numFmtId="17" fontId="9" fillId="2" borderId="5" xfId="0" applyNumberFormat="1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 vertical="center" wrapText="1"/>
    </xf>
    <xf numFmtId="17" fontId="13" fillId="2" borderId="8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7" fontId="11" fillId="2" borderId="0" xfId="0" applyNumberFormat="1" applyFont="1" applyFill="1" applyAlignment="1">
      <alignment horizontal="center" vertical="distributed" wrapText="1"/>
    </xf>
    <xf numFmtId="17" fontId="11" fillId="2" borderId="0" xfId="0" applyNumberFormat="1" applyFont="1" applyFill="1" applyAlignment="1">
      <alignment horizontal="center" vertical="center" wrapText="1"/>
    </xf>
    <xf numFmtId="17" fontId="11" fillId="2" borderId="5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6" fillId="3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94"/>
  <sheetViews>
    <sheetView showGridLines="0" tabSelected="1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S47" sqref="S47"/>
    </sheetView>
  </sheetViews>
  <sheetFormatPr baseColWidth="10" defaultColWidth="11.42578125" defaultRowHeight="15" x14ac:dyDescent="0.3"/>
  <cols>
    <col min="1" max="1" width="61.28515625" style="2" customWidth="1"/>
    <col min="2" max="13" width="11.42578125" style="1"/>
    <col min="14" max="14" width="11.42578125" style="2"/>
    <col min="15" max="16" width="11.42578125" style="39"/>
    <col min="17" max="18" width="11.42578125" style="40"/>
    <col min="19" max="16384" width="11.42578125" style="39"/>
  </cols>
  <sheetData>
    <row r="1" spans="1:14" ht="18.75" x14ac:dyDescent="0.3">
      <c r="A1" s="35" t="s">
        <v>152</v>
      </c>
      <c r="B1" s="4"/>
    </row>
    <row r="3" spans="1:14" x14ac:dyDescent="0.3">
      <c r="A3" s="120" t="s">
        <v>9</v>
      </c>
      <c r="B3" s="121" t="s">
        <v>10</v>
      </c>
      <c r="C3" s="121"/>
      <c r="D3" s="121"/>
      <c r="E3" s="121"/>
      <c r="F3" s="122"/>
      <c r="G3" s="121" t="s">
        <v>153</v>
      </c>
      <c r="H3" s="121"/>
      <c r="I3" s="121"/>
      <c r="J3" s="121"/>
      <c r="K3" s="121"/>
      <c r="L3" s="122"/>
      <c r="M3" s="121" t="s">
        <v>78</v>
      </c>
      <c r="N3" s="121"/>
    </row>
    <row r="4" spans="1:14" x14ac:dyDescent="0.3">
      <c r="A4" s="120"/>
      <c r="B4" s="123">
        <v>45351</v>
      </c>
      <c r="C4" s="124">
        <v>45322</v>
      </c>
      <c r="D4" s="124">
        <v>45291</v>
      </c>
      <c r="E4" s="124">
        <v>45291</v>
      </c>
      <c r="F4" s="125">
        <v>44985</v>
      </c>
      <c r="G4" s="126" t="s">
        <v>11</v>
      </c>
      <c r="H4" s="127"/>
      <c r="I4" s="121" t="s">
        <v>144</v>
      </c>
      <c r="J4" s="121"/>
      <c r="K4" s="121" t="s">
        <v>12</v>
      </c>
      <c r="L4" s="122"/>
      <c r="M4" s="123">
        <v>45351</v>
      </c>
      <c r="N4" s="124">
        <v>45291</v>
      </c>
    </row>
    <row r="5" spans="1:14" ht="30" x14ac:dyDescent="0.3">
      <c r="A5" s="120"/>
      <c r="B5" s="123"/>
      <c r="C5" s="124"/>
      <c r="D5" s="124"/>
      <c r="E5" s="124"/>
      <c r="F5" s="125"/>
      <c r="G5" s="27" t="s">
        <v>13</v>
      </c>
      <c r="H5" s="27" t="s">
        <v>14</v>
      </c>
      <c r="I5" s="27" t="s">
        <v>13</v>
      </c>
      <c r="J5" s="27" t="s">
        <v>14</v>
      </c>
      <c r="K5" s="27" t="s">
        <v>15</v>
      </c>
      <c r="L5" s="34" t="s">
        <v>16</v>
      </c>
      <c r="M5" s="123"/>
      <c r="N5" s="124"/>
    </row>
    <row r="6" spans="1:14" ht="15.75" x14ac:dyDescent="0.3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3">
      <c r="A7" s="20" t="s">
        <v>75</v>
      </c>
      <c r="B7" s="88">
        <v>50899467.344827585</v>
      </c>
      <c r="C7" s="88">
        <v>47484031.290322579</v>
      </c>
      <c r="D7" s="88">
        <v>39830398.032258064</v>
      </c>
      <c r="E7" s="88">
        <v>39830398.032258064</v>
      </c>
      <c r="F7" s="88">
        <v>20044270.892857138</v>
      </c>
      <c r="G7" s="15">
        <v>7.1928097966717619E-2</v>
      </c>
      <c r="H7" s="15">
        <v>-3.2028669401017562E-2</v>
      </c>
      <c r="I7" s="15">
        <v>0.27790506395655012</v>
      </c>
      <c r="J7" s="15">
        <v>-4.3945075758486829E-2</v>
      </c>
      <c r="K7" s="15">
        <v>1.5393523973459082</v>
      </c>
      <c r="L7" s="15">
        <v>-0.35301289256569779</v>
      </c>
      <c r="M7" s="17">
        <v>0.12838247059291361</v>
      </c>
      <c r="N7" s="17">
        <v>0.14142651383786964</v>
      </c>
    </row>
    <row r="8" spans="1:14" x14ac:dyDescent="0.3">
      <c r="A8" s="46" t="s">
        <v>18</v>
      </c>
      <c r="B8" s="89">
        <v>39314001.758620687</v>
      </c>
      <c r="C8" s="89">
        <v>38117353.516129032</v>
      </c>
      <c r="D8" s="89">
        <v>32841421.064516131</v>
      </c>
      <c r="E8" s="89">
        <v>32841421.064516131</v>
      </c>
      <c r="F8" s="89">
        <v>16882595.464285709</v>
      </c>
      <c r="G8" s="37">
        <v>3.139379133405229E-2</v>
      </c>
      <c r="H8" s="37">
        <v>-6.5197887606093352E-2</v>
      </c>
      <c r="I8" s="37">
        <v>0.19708588983982556</v>
      </c>
      <c r="J8" s="37">
        <v>-0.1024302780767391</v>
      </c>
      <c r="K8" s="37">
        <v>1.3286704844517243</v>
      </c>
      <c r="L8" s="37">
        <v>-0.40669133497274657</v>
      </c>
      <c r="M8" s="38">
        <v>9.9082943310118479E-2</v>
      </c>
      <c r="N8" s="38">
        <v>0.11626223165264528</v>
      </c>
    </row>
    <row r="9" spans="1:14" x14ac:dyDescent="0.3">
      <c r="A9" s="51" t="s">
        <v>19</v>
      </c>
      <c r="B9" s="90">
        <v>22873515.793103449</v>
      </c>
      <c r="C9" s="90">
        <v>23976804.903225809</v>
      </c>
      <c r="D9" s="90">
        <v>19228168.838709679</v>
      </c>
      <c r="E9" s="90">
        <v>19228168.838709679</v>
      </c>
      <c r="F9" s="90">
        <v>8132686.1428571427</v>
      </c>
      <c r="G9" s="15">
        <v>-4.6014851210384844E-2</v>
      </c>
      <c r="H9" s="15">
        <v>-0.1184862798298566</v>
      </c>
      <c r="I9" s="15">
        <v>0.18958367720669522</v>
      </c>
      <c r="J9" s="15">
        <v>-7.237531891351312E-2</v>
      </c>
      <c r="K9" s="15">
        <v>1.8125413167693716</v>
      </c>
      <c r="L9" s="15">
        <v>-0.28340864663841914</v>
      </c>
      <c r="M9" s="17">
        <v>5.7638333238278265E-2</v>
      </c>
      <c r="N9" s="17">
        <v>6.5440569198216392E-2</v>
      </c>
    </row>
    <row r="10" spans="1:14" x14ac:dyDescent="0.3">
      <c r="A10" s="47" t="s">
        <v>20</v>
      </c>
      <c r="B10" s="89">
        <v>13193006.623103449</v>
      </c>
      <c r="C10" s="89">
        <v>12682658.80222581</v>
      </c>
      <c r="D10" s="89">
        <v>12667927.448709678</v>
      </c>
      <c r="E10" s="89">
        <v>12667927.448709678</v>
      </c>
      <c r="F10" s="89">
        <v>5528997.9898571428</v>
      </c>
      <c r="G10" s="37">
        <v>4.0239813183973183E-2</v>
      </c>
      <c r="H10" s="37">
        <v>-3.334403177009726E-3</v>
      </c>
      <c r="I10" s="37">
        <v>4.1449493338174603E-2</v>
      </c>
      <c r="J10" s="37">
        <v>-0.16498975846765018</v>
      </c>
      <c r="K10" s="37">
        <v>1.3861478422140516</v>
      </c>
      <c r="L10" s="37">
        <v>-0.3920470069619979</v>
      </c>
      <c r="M10" s="38">
        <v>3.3156421792661019E-2</v>
      </c>
      <c r="N10" s="38">
        <v>4.1819978330181924E-2</v>
      </c>
    </row>
    <row r="11" spans="1:14" x14ac:dyDescent="0.3">
      <c r="A11" s="14" t="s">
        <v>21</v>
      </c>
      <c r="B11" s="90">
        <v>9680509.1699999999</v>
      </c>
      <c r="C11" s="90">
        <v>11294146.101</v>
      </c>
      <c r="D11" s="90">
        <v>6560241.3900000006</v>
      </c>
      <c r="E11" s="90">
        <v>6560241.3900000006</v>
      </c>
      <c r="F11" s="90">
        <v>2603688.1529999999</v>
      </c>
      <c r="G11" s="15">
        <v>-0.14287374331532032</v>
      </c>
      <c r="H11" s="15">
        <v>-0.23775782853783733</v>
      </c>
      <c r="I11" s="15">
        <v>0.47563307422747125</v>
      </c>
      <c r="J11" s="15">
        <v>9.1597457079039435E-2</v>
      </c>
      <c r="K11" s="15">
        <v>2.7179987007453268</v>
      </c>
      <c r="L11" s="15">
        <v>-5.2712326436495704E-2</v>
      </c>
      <c r="M11" s="17">
        <v>2.4481911445617243E-2</v>
      </c>
      <c r="N11" s="17">
        <v>2.3620590868034474E-2</v>
      </c>
    </row>
    <row r="12" spans="1:14" x14ac:dyDescent="0.3">
      <c r="A12" s="42" t="s">
        <v>71</v>
      </c>
      <c r="B12" s="89">
        <v>16440485.965517243</v>
      </c>
      <c r="C12" s="89">
        <v>14140548.612903232</v>
      </c>
      <c r="D12" s="89">
        <v>13613252.225806452</v>
      </c>
      <c r="E12" s="89">
        <v>13613252.225806452</v>
      </c>
      <c r="F12" s="89">
        <v>8749909.3214285709</v>
      </c>
      <c r="G12" s="37">
        <v>0.16264838200940246</v>
      </c>
      <c r="H12" s="37">
        <v>2.0605579049639999E-2</v>
      </c>
      <c r="I12" s="37">
        <v>0.20768246211961339</v>
      </c>
      <c r="J12" s="37">
        <v>-0.14113057908783389</v>
      </c>
      <c r="K12" s="37">
        <v>0.87893215364579969</v>
      </c>
      <c r="L12" s="37">
        <v>-0.52127759801153517</v>
      </c>
      <c r="M12" s="38">
        <v>4.1444610071840221E-2</v>
      </c>
      <c r="N12" s="38">
        <v>5.082166245442888E-2</v>
      </c>
    </row>
    <row r="13" spans="1:14" x14ac:dyDescent="0.3">
      <c r="A13" s="14" t="s">
        <v>22</v>
      </c>
      <c r="B13" s="90">
        <v>15962924.827586209</v>
      </c>
      <c r="C13" s="90">
        <v>13704645.677419361</v>
      </c>
      <c r="D13" s="90">
        <v>13151092.35483871</v>
      </c>
      <c r="E13" s="90">
        <v>13151092.35483871</v>
      </c>
      <c r="F13" s="90">
        <v>8515831.75</v>
      </c>
      <c r="G13" s="15">
        <v>0.16478201650172775</v>
      </c>
      <c r="H13" s="15">
        <v>2.2064018772875116E-2</v>
      </c>
      <c r="I13" s="15">
        <v>0.21380980354175194</v>
      </c>
      <c r="J13" s="15">
        <v>-0.13793270098079202</v>
      </c>
      <c r="K13" s="15">
        <v>0.87449979006292722</v>
      </c>
      <c r="L13" s="15">
        <v>-0.52240689463715406</v>
      </c>
      <c r="M13" s="17">
        <v>4.0236862702008873E-2</v>
      </c>
      <c r="N13" s="17">
        <v>4.9157624718806373E-2</v>
      </c>
    </row>
    <row r="14" spans="1:14" x14ac:dyDescent="0.3">
      <c r="A14" s="41" t="s">
        <v>87</v>
      </c>
      <c r="B14" s="89">
        <v>15080997.607586209</v>
      </c>
      <c r="C14" s="89">
        <v>12982000.136419361</v>
      </c>
      <c r="D14" s="89">
        <v>12743047.427645162</v>
      </c>
      <c r="E14" s="89">
        <v>12743047.427645162</v>
      </c>
      <c r="F14" s="89">
        <v>8159477.7897857139</v>
      </c>
      <c r="G14" s="37">
        <v>0.16168521407409142</v>
      </c>
      <c r="H14" s="37">
        <v>1.9346660254547565E-2</v>
      </c>
      <c r="I14" s="37">
        <v>0.1834686870009623</v>
      </c>
      <c r="J14" s="37">
        <v>-0.15948145129507141</v>
      </c>
      <c r="K14" s="37">
        <v>0.84827975467560757</v>
      </c>
      <c r="L14" s="37">
        <v>-0.52908734783844946</v>
      </c>
      <c r="M14" s="38">
        <v>3.8013837482784661E-2</v>
      </c>
      <c r="N14" s="38">
        <v>4.7632388726374687E-2</v>
      </c>
    </row>
    <row r="15" spans="1:14" x14ac:dyDescent="0.3">
      <c r="A15" s="24" t="s">
        <v>23</v>
      </c>
      <c r="B15" s="90">
        <v>881927.22</v>
      </c>
      <c r="C15" s="90">
        <v>722645.54099999997</v>
      </c>
      <c r="D15" s="90">
        <v>371854.848</v>
      </c>
      <c r="E15" s="90">
        <v>371854.848</v>
      </c>
      <c r="F15" s="90">
        <v>311769.83600000001</v>
      </c>
      <c r="G15" s="15">
        <v>0.22041467076595445</v>
      </c>
      <c r="H15" s="15">
        <v>7.0880134910270121E-2</v>
      </c>
      <c r="I15" s="15">
        <v>1.3716975178443822</v>
      </c>
      <c r="J15" s="15">
        <v>0.68441782833923082</v>
      </c>
      <c r="K15" s="15">
        <v>1.8287766107045709</v>
      </c>
      <c r="L15" s="15">
        <v>-0.279272148737435</v>
      </c>
      <c r="M15" s="17">
        <v>2.2230252192242074E-3</v>
      </c>
      <c r="N15" s="17">
        <v>1.3899606644559204E-3</v>
      </c>
    </row>
    <row r="16" spans="1:14" x14ac:dyDescent="0.3">
      <c r="A16" s="50" t="s">
        <v>24</v>
      </c>
      <c r="B16" s="89">
        <v>170427.88399999999</v>
      </c>
      <c r="C16" s="89">
        <v>174199.85399999999</v>
      </c>
      <c r="D16" s="89">
        <v>144589.44200000001</v>
      </c>
      <c r="E16" s="89">
        <v>144589.44200000001</v>
      </c>
      <c r="F16" s="89">
        <v>140500.02100000001</v>
      </c>
      <c r="G16" s="37">
        <v>-2.1653118033038043E-2</v>
      </c>
      <c r="H16" s="37">
        <v>-0.14152765773270204</v>
      </c>
      <c r="I16" s="37">
        <v>0.17870213511163535</v>
      </c>
      <c r="J16" s="37">
        <v>-0.16286673332268142</v>
      </c>
      <c r="K16" s="37">
        <v>0.2130096692298713</v>
      </c>
      <c r="L16" s="37">
        <v>-0.69094418797283241</v>
      </c>
      <c r="M16" s="38">
        <v>4.295881514928383E-4</v>
      </c>
      <c r="N16" s="38">
        <v>5.4046259704977877E-4</v>
      </c>
    </row>
    <row r="17" spans="1:14" x14ac:dyDescent="0.3">
      <c r="A17" s="23" t="s">
        <v>25</v>
      </c>
      <c r="B17" s="90">
        <v>711499.33600000001</v>
      </c>
      <c r="C17" s="90">
        <v>548445.68700000003</v>
      </c>
      <c r="D17" s="90">
        <v>227265.40599999999</v>
      </c>
      <c r="E17" s="90">
        <v>227265.40599999999</v>
      </c>
      <c r="F17" s="90">
        <v>171269.815</v>
      </c>
      <c r="G17" s="15">
        <v>0.29730136067238311</v>
      </c>
      <c r="H17" s="15">
        <v>0.13834607975025182</v>
      </c>
      <c r="I17" s="15">
        <v>2.1306979294508204</v>
      </c>
      <c r="J17" s="15">
        <v>1.2234721619579192</v>
      </c>
      <c r="K17" s="15">
        <v>3.1542599669416349</v>
      </c>
      <c r="L17" s="15">
        <v>5.8440192212347419E-2</v>
      </c>
      <c r="M17" s="17">
        <v>1.7934370677313691E-3</v>
      </c>
      <c r="N17" s="17">
        <v>8.4949806740614129E-4</v>
      </c>
    </row>
    <row r="18" spans="1:14" x14ac:dyDescent="0.3">
      <c r="A18" s="41" t="s">
        <v>88</v>
      </c>
      <c r="B18" s="89">
        <v>0</v>
      </c>
      <c r="C18" s="89">
        <v>0</v>
      </c>
      <c r="D18" s="89">
        <v>36190.079193548379</v>
      </c>
      <c r="E18" s="89">
        <v>36190.079193548379</v>
      </c>
      <c r="F18" s="89">
        <v>44584.124214285715</v>
      </c>
      <c r="G18" s="37" t="s">
        <v>37</v>
      </c>
      <c r="H18" s="37" t="s">
        <v>37</v>
      </c>
      <c r="I18" s="37">
        <v>-1</v>
      </c>
      <c r="J18" s="37">
        <v>-1</v>
      </c>
      <c r="K18" s="37">
        <v>-1</v>
      </c>
      <c r="L18" s="37">
        <v>-1</v>
      </c>
      <c r="M18" s="38">
        <v>0</v>
      </c>
      <c r="N18" s="38">
        <v>1.3030481704768082E-4</v>
      </c>
    </row>
    <row r="19" spans="1:14" x14ac:dyDescent="0.3">
      <c r="A19" s="14" t="s">
        <v>26</v>
      </c>
      <c r="B19" s="90">
        <v>477561.13793103449</v>
      </c>
      <c r="C19" s="90">
        <v>435902.93548387103</v>
      </c>
      <c r="D19" s="90">
        <v>462159.87096774188</v>
      </c>
      <c r="E19" s="90">
        <v>462159.87096774188</v>
      </c>
      <c r="F19" s="90">
        <v>234077.57142857139</v>
      </c>
      <c r="G19" s="15">
        <v>9.5567611631064198E-2</v>
      </c>
      <c r="H19" s="15">
        <v>-2.5711989615911923E-2</v>
      </c>
      <c r="I19" s="15">
        <v>3.3324544017729218E-2</v>
      </c>
      <c r="J19" s="15">
        <v>-0.23559964581463944</v>
      </c>
      <c r="K19" s="15">
        <v>1.0401832393274035</v>
      </c>
      <c r="L19" s="15">
        <v>-0.48019335401104779</v>
      </c>
      <c r="M19" s="17">
        <v>1.2077473698313525E-3</v>
      </c>
      <c r="N19" s="17">
        <v>1.6640377356225049E-3</v>
      </c>
    </row>
    <row r="20" spans="1:14" x14ac:dyDescent="0.3">
      <c r="A20" s="42" t="s">
        <v>76</v>
      </c>
      <c r="B20" s="89">
        <v>11585465.5862069</v>
      </c>
      <c r="C20" s="89">
        <v>9366677.7741935477</v>
      </c>
      <c r="D20" s="89">
        <v>6988976.9677419364</v>
      </c>
      <c r="E20" s="89">
        <v>6988976.9677419364</v>
      </c>
      <c r="F20" s="89">
        <v>3161675.4285714291</v>
      </c>
      <c r="G20" s="37">
        <v>0.23688098016208148</v>
      </c>
      <c r="H20" s="37">
        <v>9.9957954625851997E-2</v>
      </c>
      <c r="I20" s="37">
        <v>0.6576768874300698</v>
      </c>
      <c r="J20" s="37">
        <v>0.22626410764389093</v>
      </c>
      <c r="K20" s="37">
        <v>2.6643437468347835</v>
      </c>
      <c r="L20" s="37">
        <v>-6.6382765980997682E-2</v>
      </c>
      <c r="M20" s="38">
        <v>2.9299527282795126E-2</v>
      </c>
      <c r="N20" s="38">
        <v>2.5164282185224353E-2</v>
      </c>
    </row>
    <row r="21" spans="1:14" x14ac:dyDescent="0.3">
      <c r="A21" s="20" t="s">
        <v>27</v>
      </c>
      <c r="B21" s="88"/>
      <c r="C21" s="88"/>
      <c r="D21" s="88"/>
      <c r="E21" s="88"/>
      <c r="F21" s="88"/>
      <c r="G21" s="15"/>
      <c r="H21" s="15"/>
      <c r="I21" s="15"/>
      <c r="J21" s="15"/>
      <c r="K21" s="15" t="s">
        <v>86</v>
      </c>
      <c r="L21" s="15"/>
      <c r="M21" s="17"/>
      <c r="N21" s="17"/>
    </row>
    <row r="22" spans="1:14" x14ac:dyDescent="0.3">
      <c r="A22" s="46" t="s">
        <v>28</v>
      </c>
      <c r="B22" s="89">
        <v>34570655.00099168</v>
      </c>
      <c r="C22" s="89">
        <v>35124632.550848678</v>
      </c>
      <c r="D22" s="89">
        <v>28765276.648603279</v>
      </c>
      <c r="E22" s="89">
        <v>28765276.648603279</v>
      </c>
      <c r="F22" s="89">
        <v>12867988.266773149</v>
      </c>
      <c r="G22" s="37">
        <v>-1.5771767834297568E-2</v>
      </c>
      <c r="H22" s="37">
        <v>-9.8878640704888277E-2</v>
      </c>
      <c r="I22" s="37">
        <v>0.20181896469507055</v>
      </c>
      <c r="J22" s="37">
        <v>-8.7021985956808878E-2</v>
      </c>
      <c r="K22" s="37">
        <v>1.6865625212184634</v>
      </c>
      <c r="L22" s="37">
        <v>-0.31550606510492618</v>
      </c>
      <c r="M22" s="38">
        <v>8.6193582929301946E-2</v>
      </c>
      <c r="N22" s="38">
        <v>9.9431173424022287E-2</v>
      </c>
    </row>
    <row r="23" spans="1:14" ht="25.5" x14ac:dyDescent="0.3">
      <c r="A23" s="22" t="s">
        <v>29</v>
      </c>
      <c r="B23" s="90">
        <v>58031990.725129612</v>
      </c>
      <c r="C23" s="90">
        <v>54535179.550848678</v>
      </c>
      <c r="D23" s="90">
        <v>46181359.455054887</v>
      </c>
      <c r="E23" s="90">
        <v>46181359.455054887</v>
      </c>
      <c r="F23" s="90">
        <v>23845091.802487429</v>
      </c>
      <c r="G23" s="15">
        <v>6.4120283513882992E-2</v>
      </c>
      <c r="H23" s="15">
        <v>-3.9340485577722517E-2</v>
      </c>
      <c r="I23" s="15">
        <v>0.25661070635237837</v>
      </c>
      <c r="J23" s="15">
        <v>-5.7874564856704946E-2</v>
      </c>
      <c r="K23" s="15">
        <v>1.4337080018738253</v>
      </c>
      <c r="L23" s="15">
        <v>-0.37992942526693585</v>
      </c>
      <c r="M23" s="17">
        <v>0.14590052232003611</v>
      </c>
      <c r="N23" s="17">
        <v>0.16310079114345225</v>
      </c>
    </row>
    <row r="24" spans="1:14" x14ac:dyDescent="0.3">
      <c r="A24" s="45" t="s">
        <v>30</v>
      </c>
      <c r="B24" s="89"/>
      <c r="C24" s="89"/>
      <c r="D24" s="89"/>
      <c r="E24" s="89"/>
      <c r="F24" s="89"/>
      <c r="G24" s="44"/>
      <c r="H24" s="37"/>
      <c r="I24" s="37"/>
      <c r="J24" s="37"/>
      <c r="K24" s="37" t="s">
        <v>86</v>
      </c>
      <c r="L24" s="37"/>
      <c r="M24" s="38"/>
      <c r="N24" s="38"/>
    </row>
    <row r="25" spans="1:14" x14ac:dyDescent="0.3">
      <c r="A25" s="18" t="s">
        <v>31</v>
      </c>
      <c r="B25" s="90">
        <v>29652838.587198582</v>
      </c>
      <c r="C25" s="90">
        <v>30658231.80891319</v>
      </c>
      <c r="D25" s="90">
        <v>25259551.390538771</v>
      </c>
      <c r="E25" s="90">
        <v>25259551.390538771</v>
      </c>
      <c r="F25" s="90">
        <v>11795018.659630289</v>
      </c>
      <c r="G25" s="15">
        <v>-3.279358144269473E-2</v>
      </c>
      <c r="H25" s="15">
        <v>-0.11001716780988369</v>
      </c>
      <c r="I25" s="15">
        <v>0.17392578073676179</v>
      </c>
      <c r="J25" s="15">
        <v>-0.10577489862489009</v>
      </c>
      <c r="K25" s="15">
        <v>1.5140137072176567</v>
      </c>
      <c r="L25" s="15">
        <v>-0.35946879283750965</v>
      </c>
      <c r="M25" s="17">
        <v>7.4490934474978482E-2</v>
      </c>
      <c r="N25" s="17">
        <v>8.7733310205159468E-2</v>
      </c>
    </row>
    <row r="26" spans="1:14" x14ac:dyDescent="0.3">
      <c r="A26" s="46" t="s">
        <v>77</v>
      </c>
      <c r="B26" s="89">
        <v>19972329.417198583</v>
      </c>
      <c r="C26" s="89">
        <v>19364085.70791319</v>
      </c>
      <c r="D26" s="89">
        <v>18699310.00053877</v>
      </c>
      <c r="E26" s="89">
        <v>18699310.00053877</v>
      </c>
      <c r="F26" s="89">
        <v>9191330.5066302903</v>
      </c>
      <c r="G26" s="37">
        <v>3.1410918050049474E-2</v>
      </c>
      <c r="H26" s="37">
        <v>-2.5379520378267961E-2</v>
      </c>
      <c r="I26" s="37">
        <v>6.8078416616609738E-2</v>
      </c>
      <c r="J26" s="37">
        <v>-0.16788268772407466</v>
      </c>
      <c r="K26" s="37">
        <v>1.1729530238077364</v>
      </c>
      <c r="L26" s="37">
        <v>-0.44636569822550665</v>
      </c>
      <c r="M26" s="38">
        <v>5.0019652927770129E-2</v>
      </c>
      <c r="N26" s="38">
        <v>6.3308797741604764E-2</v>
      </c>
    </row>
    <row r="27" spans="1:14" ht="25.5" x14ac:dyDescent="0.3">
      <c r="A27" s="21" t="s">
        <v>32</v>
      </c>
      <c r="B27" s="91">
        <v>46093324.552715823</v>
      </c>
      <c r="C27" s="91">
        <v>44798780.421816424</v>
      </c>
      <c r="D27" s="91">
        <v>38872803.616345212</v>
      </c>
      <c r="E27" s="91">
        <v>38872803.616345212</v>
      </c>
      <c r="F27" s="91">
        <v>20544927.981058858</v>
      </c>
      <c r="G27" s="12">
        <v>2.8896861001800334E-2</v>
      </c>
      <c r="H27" s="12">
        <v>-7.0624199224281536E-2</v>
      </c>
      <c r="I27" s="12">
        <v>0.18574736743028564</v>
      </c>
      <c r="J27" s="12">
        <v>-0.11839867880700872</v>
      </c>
      <c r="K27" s="12">
        <v>1.2435378987558874</v>
      </c>
      <c r="L27" s="12">
        <v>-0.42838178070423349</v>
      </c>
      <c r="M27" s="13">
        <v>0.11612868463919643</v>
      </c>
      <c r="N27" s="13">
        <v>0.13873154549658692</v>
      </c>
    </row>
    <row r="28" spans="1:14" x14ac:dyDescent="0.3">
      <c r="A28" s="45" t="s">
        <v>33</v>
      </c>
      <c r="B28" s="92">
        <v>17560171.206896551</v>
      </c>
      <c r="C28" s="92">
        <v>15809733.128548387</v>
      </c>
      <c r="D28" s="92">
        <v>15599416.838677419</v>
      </c>
      <c r="E28" s="92">
        <v>15599416.838677419</v>
      </c>
      <c r="F28" s="92">
        <v>7220561.1785714282</v>
      </c>
      <c r="G28" s="37">
        <v>0.11071901493310565</v>
      </c>
      <c r="H28" s="37">
        <v>6.8500196627105936E-3</v>
      </c>
      <c r="I28" s="37">
        <v>0.1256940812913987</v>
      </c>
      <c r="J28" s="37">
        <v>-0.13839193421498652</v>
      </c>
      <c r="K28" s="37">
        <v>1.4319676507984096</v>
      </c>
      <c r="L28" s="37">
        <v>-0.38037283938676436</v>
      </c>
      <c r="M28" s="38">
        <v>4.4692455407059586E-2</v>
      </c>
      <c r="N28" s="38">
        <v>5.4630152075607258E-2</v>
      </c>
    </row>
    <row r="29" spans="1:14" x14ac:dyDescent="0.3">
      <c r="A29" s="25" t="s">
        <v>34</v>
      </c>
      <c r="B29" s="88">
        <v>17397437</v>
      </c>
      <c r="C29" s="88">
        <v>15643167.935000001</v>
      </c>
      <c r="D29" s="88">
        <v>15410964.129000001</v>
      </c>
      <c r="E29" s="88">
        <v>15410964.129000001</v>
      </c>
      <c r="F29" s="88">
        <v>7148277.5</v>
      </c>
      <c r="G29" s="15">
        <v>0.1121428263309121</v>
      </c>
      <c r="H29" s="15">
        <v>8.3385753222695591E-3</v>
      </c>
      <c r="I29" s="15">
        <v>0.12889997370520767</v>
      </c>
      <c r="J29" s="15">
        <v>-0.13558965032988513</v>
      </c>
      <c r="K29" s="15">
        <v>1.4337942951990881</v>
      </c>
      <c r="L29" s="15">
        <v>-0.3799074390829934</v>
      </c>
      <c r="M29" s="17">
        <v>4.4280902215750109E-2</v>
      </c>
      <c r="N29" s="17">
        <v>5.3951615404678022E-2</v>
      </c>
    </row>
    <row r="30" spans="1:14" x14ac:dyDescent="0.3">
      <c r="A30" s="47" t="s">
        <v>3</v>
      </c>
      <c r="B30" s="89">
        <v>2457358.31</v>
      </c>
      <c r="C30" s="89">
        <v>1741610.8389999999</v>
      </c>
      <c r="D30" s="89">
        <v>1625948.71</v>
      </c>
      <c r="E30" s="89">
        <v>1625948.71</v>
      </c>
      <c r="F30" s="89">
        <v>839610.60699999996</v>
      </c>
      <c r="G30" s="37">
        <v>0.41096865899787849</v>
      </c>
      <c r="H30" s="37">
        <v>0.24011376628497327</v>
      </c>
      <c r="I30" s="37">
        <v>0.51133814669959676</v>
      </c>
      <c r="J30" s="37">
        <v>0.12961127066752365</v>
      </c>
      <c r="K30" s="37">
        <v>1.9267833082532748</v>
      </c>
      <c r="L30" s="37">
        <v>-0.25430158150836568</v>
      </c>
      <c r="M30" s="38">
        <v>6.127221442476888E-3</v>
      </c>
      <c r="N30" s="38">
        <v>5.7127143569485903E-3</v>
      </c>
    </row>
    <row r="31" spans="1:14" x14ac:dyDescent="0.3">
      <c r="A31" s="14" t="s">
        <v>4</v>
      </c>
      <c r="B31" s="90">
        <v>4752649.5520000001</v>
      </c>
      <c r="C31" s="90">
        <v>4452505.71</v>
      </c>
      <c r="D31" s="90">
        <v>4741872.5480000004</v>
      </c>
      <c r="E31" s="90">
        <v>4741872.5480000004</v>
      </c>
      <c r="F31" s="90">
        <v>1837155.2860000001</v>
      </c>
      <c r="G31" s="15">
        <v>6.7410097043985706E-2</v>
      </c>
      <c r="H31" s="15">
        <v>-1.3010667588125413E-2</v>
      </c>
      <c r="I31" s="15">
        <v>2.2727316879374015E-3</v>
      </c>
      <c r="J31" s="15">
        <v>-0.20689565536358057</v>
      </c>
      <c r="K31" s="15">
        <v>1.5869612591910207</v>
      </c>
      <c r="L31" s="15">
        <v>-0.34088290231873453</v>
      </c>
      <c r="M31" s="17">
        <v>1.2450409122402114E-2</v>
      </c>
      <c r="N31" s="17">
        <v>1.6533364618336332E-2</v>
      </c>
    </row>
    <row r="32" spans="1:14" x14ac:dyDescent="0.3">
      <c r="A32" s="47" t="s">
        <v>5</v>
      </c>
      <c r="B32" s="89">
        <v>598593.48300000001</v>
      </c>
      <c r="C32" s="89">
        <v>594966.51599999995</v>
      </c>
      <c r="D32" s="89">
        <v>594218.32299999997</v>
      </c>
      <c r="E32" s="89">
        <v>594218.32299999997</v>
      </c>
      <c r="F32" s="89">
        <v>384251.28600000002</v>
      </c>
      <c r="G32" s="37">
        <v>6.0960859182199734E-3</v>
      </c>
      <c r="H32" s="37">
        <v>-9.7411092920105857E-2</v>
      </c>
      <c r="I32" s="37">
        <v>7.3628830190077821E-3</v>
      </c>
      <c r="J32" s="37">
        <v>-0.25121611271783939</v>
      </c>
      <c r="K32" s="37">
        <v>0.55781777396575838</v>
      </c>
      <c r="L32" s="37">
        <v>-0.60309249848848134</v>
      </c>
      <c r="M32" s="38">
        <v>1.5010162141530581E-3</v>
      </c>
      <c r="N32" s="38">
        <v>2.1112362930006058E-3</v>
      </c>
    </row>
    <row r="33" spans="1:14" x14ac:dyDescent="0.3">
      <c r="A33" s="14" t="s">
        <v>6</v>
      </c>
      <c r="B33" s="90">
        <v>985595.55200000003</v>
      </c>
      <c r="C33" s="90">
        <v>965409.80599999998</v>
      </c>
      <c r="D33" s="90">
        <v>942740.25800000003</v>
      </c>
      <c r="E33" s="90">
        <v>942740.25800000003</v>
      </c>
      <c r="F33" s="90">
        <v>483830.821</v>
      </c>
      <c r="G33" s="15">
        <v>2.0908992092835588E-2</v>
      </c>
      <c r="H33" s="15">
        <v>-7.3474283611262847E-2</v>
      </c>
      <c r="I33" s="15">
        <v>4.5458219945880396E-2</v>
      </c>
      <c r="J33" s="15">
        <v>-0.19445350868873712</v>
      </c>
      <c r="K33" s="15">
        <v>1.0370664894041548</v>
      </c>
      <c r="L33" s="15">
        <v>-0.48098745293939915</v>
      </c>
      <c r="M33" s="17">
        <v>2.5253767658092339E-3</v>
      </c>
      <c r="N33" s="17">
        <v>3.3017449330105526E-3</v>
      </c>
    </row>
    <row r="34" spans="1:14" x14ac:dyDescent="0.3">
      <c r="A34" s="47" t="s">
        <v>7</v>
      </c>
      <c r="B34" s="89">
        <v>2189950.3450000002</v>
      </c>
      <c r="C34" s="89">
        <v>2014552.4839999999</v>
      </c>
      <c r="D34" s="89">
        <v>1926139.71</v>
      </c>
      <c r="E34" s="89">
        <v>1926139.71</v>
      </c>
      <c r="F34" s="89">
        <v>1152906.7860000001</v>
      </c>
      <c r="G34" s="37">
        <v>8.7065421423887956E-2</v>
      </c>
      <c r="H34" s="37">
        <v>-3.8796827244131249E-2</v>
      </c>
      <c r="I34" s="37">
        <v>0.13696339555763593</v>
      </c>
      <c r="J34" s="37">
        <v>-0.16183530198347784</v>
      </c>
      <c r="K34" s="37">
        <v>0.89950338708475619</v>
      </c>
      <c r="L34" s="37">
        <v>-0.51603637082584131</v>
      </c>
      <c r="M34" s="38">
        <v>5.5536530044535144E-3</v>
      </c>
      <c r="N34" s="38">
        <v>6.9784235642085489E-3</v>
      </c>
    </row>
    <row r="35" spans="1:14" x14ac:dyDescent="0.3">
      <c r="A35" s="14" t="s">
        <v>35</v>
      </c>
      <c r="B35" s="90">
        <v>5650757.2759999996</v>
      </c>
      <c r="C35" s="90">
        <v>5151256.6770000001</v>
      </c>
      <c r="D35" s="90">
        <v>4857440.3870000001</v>
      </c>
      <c r="E35" s="90">
        <v>4857440.3870000001</v>
      </c>
      <c r="F35" s="90">
        <v>2126216.071</v>
      </c>
      <c r="G35" s="15">
        <v>9.6966746236939461E-2</v>
      </c>
      <c r="H35" s="15">
        <v>1.0993045845850702E-3</v>
      </c>
      <c r="I35" s="15">
        <v>0.16331994338482447</v>
      </c>
      <c r="J35" s="15">
        <v>-0.11298923052427745</v>
      </c>
      <c r="K35" s="15">
        <v>1.657658999511908</v>
      </c>
      <c r="L35" s="15">
        <v>-0.32287022847316693</v>
      </c>
      <c r="M35" s="17">
        <v>1.4127534368939796E-2</v>
      </c>
      <c r="N35" s="17">
        <v>1.6774339540023501E-2</v>
      </c>
    </row>
    <row r="36" spans="1:14" x14ac:dyDescent="0.3">
      <c r="A36" s="47" t="s">
        <v>0</v>
      </c>
      <c r="B36" s="89">
        <v>762532.48300000001</v>
      </c>
      <c r="C36" s="89">
        <v>722865.90300000005</v>
      </c>
      <c r="D36" s="89">
        <v>722604.19400000002</v>
      </c>
      <c r="E36" s="89">
        <v>722604.19400000002</v>
      </c>
      <c r="F36" s="89">
        <v>324306.64299999998</v>
      </c>
      <c r="G36" s="37">
        <v>5.4874050408765696E-2</v>
      </c>
      <c r="H36" s="37">
        <v>-4.0920799577972455E-2</v>
      </c>
      <c r="I36" s="37">
        <v>5.5256099164018968E-2</v>
      </c>
      <c r="J36" s="37">
        <v>-0.17243303601511073</v>
      </c>
      <c r="K36" s="37">
        <v>1.3512700077500419</v>
      </c>
      <c r="L36" s="37">
        <v>-0.40093333138748022</v>
      </c>
      <c r="M36" s="38">
        <v>1.9956912975155044E-3</v>
      </c>
      <c r="N36" s="38">
        <v>2.5397920991498926E-3</v>
      </c>
    </row>
    <row r="37" spans="1:14" x14ac:dyDescent="0.3">
      <c r="A37" s="26" t="s">
        <v>36</v>
      </c>
      <c r="B37" s="93">
        <v>162734.20689655171</v>
      </c>
      <c r="C37" s="93">
        <v>166565.19354838709</v>
      </c>
      <c r="D37" s="93">
        <v>188452.70967741936</v>
      </c>
      <c r="E37" s="93">
        <v>188452.70967741936</v>
      </c>
      <c r="F37" s="93">
        <v>72283.678571428565</v>
      </c>
      <c r="G37" s="12">
        <v>-2.2999923154548352E-2</v>
      </c>
      <c r="H37" s="12">
        <v>-0.13115406944377195</v>
      </c>
      <c r="I37" s="12">
        <v>-0.13647191820638105</v>
      </c>
      <c r="J37" s="12">
        <v>-0.36120633600209751</v>
      </c>
      <c r="K37" s="12">
        <v>1.2513271337697991</v>
      </c>
      <c r="L37" s="12">
        <v>-0.42639720596145891</v>
      </c>
      <c r="M37" s="13">
        <v>4.1155319130947466E-4</v>
      </c>
      <c r="N37" s="13">
        <v>6.7853667092923902E-4</v>
      </c>
    </row>
    <row r="38" spans="1:14" ht="18" x14ac:dyDescent="0.3">
      <c r="A38" s="103" t="s">
        <v>74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</row>
    <row r="39" spans="1:14" x14ac:dyDescent="0.3">
      <c r="A39" s="20" t="s">
        <v>72</v>
      </c>
      <c r="B39" s="88">
        <v>18532.551724137931</v>
      </c>
      <c r="C39" s="88">
        <v>18307.774193548386</v>
      </c>
      <c r="D39" s="88">
        <v>16870.032258064515</v>
      </c>
      <c r="E39" s="88">
        <v>16870.032258064515</v>
      </c>
      <c r="F39" s="88">
        <v>19590.535714285714</v>
      </c>
      <c r="G39" s="15">
        <v>1.2277709360690947E-2</v>
      </c>
      <c r="H39" s="16" t="s">
        <v>37</v>
      </c>
      <c r="I39" s="15">
        <v>9.8548683288893546E-2</v>
      </c>
      <c r="J39" s="19" t="s">
        <v>37</v>
      </c>
      <c r="K39" s="15">
        <v>-5.4004852423524374E-2</v>
      </c>
      <c r="L39" s="19" t="s">
        <v>37</v>
      </c>
      <c r="M39" s="33">
        <v>3.9576991379224886E-2</v>
      </c>
      <c r="N39" s="33">
        <v>3.9270151273158388E-2</v>
      </c>
    </row>
    <row r="40" spans="1:14" x14ac:dyDescent="0.3">
      <c r="A40" s="46" t="s">
        <v>38</v>
      </c>
      <c r="B40" s="89">
        <v>16020.827586206897</v>
      </c>
      <c r="C40" s="89">
        <v>15799.290322580646</v>
      </c>
      <c r="D40" s="89">
        <v>14513.645161290322</v>
      </c>
      <c r="E40" s="89">
        <v>14513.645161290322</v>
      </c>
      <c r="F40" s="89">
        <v>16374.928571428571</v>
      </c>
      <c r="G40" s="37">
        <v>1.4021975614286086E-2</v>
      </c>
      <c r="H40" s="44" t="s">
        <v>37</v>
      </c>
      <c r="I40" s="37">
        <v>0.10384589179129278</v>
      </c>
      <c r="J40" s="48" t="s">
        <v>37</v>
      </c>
      <c r="K40" s="37">
        <v>-2.1624581974636459E-2</v>
      </c>
      <c r="L40" s="48" t="s">
        <v>37</v>
      </c>
      <c r="M40" s="49">
        <v>3.3799323082891922E-2</v>
      </c>
      <c r="N40" s="49">
        <v>3.3358119165441256E-2</v>
      </c>
    </row>
    <row r="41" spans="1:14" x14ac:dyDescent="0.3">
      <c r="A41" s="14" t="s">
        <v>39</v>
      </c>
      <c r="B41" s="90">
        <v>12991.620689655172</v>
      </c>
      <c r="C41" s="90">
        <v>12777.677419354839</v>
      </c>
      <c r="D41" s="90">
        <v>11613.612903225807</v>
      </c>
      <c r="E41" s="90">
        <v>11613.612903225807</v>
      </c>
      <c r="F41" s="90">
        <v>12608.857142857143</v>
      </c>
      <c r="G41" s="15">
        <v>1.6743517877221281E-2</v>
      </c>
      <c r="H41" s="16" t="s">
        <v>37</v>
      </c>
      <c r="I41" s="15">
        <v>0.1186545304989981</v>
      </c>
      <c r="J41" s="19" t="s">
        <v>37</v>
      </c>
      <c r="K41" s="15">
        <v>3.0356720078699828E-2</v>
      </c>
      <c r="L41" s="19" t="s">
        <v>37</v>
      </c>
      <c r="M41" s="17">
        <v>2.7409131341563132E-2</v>
      </c>
      <c r="N41" s="17">
        <v>2.672932494141371E-2</v>
      </c>
    </row>
    <row r="42" spans="1:14" x14ac:dyDescent="0.3">
      <c r="A42" s="47" t="s">
        <v>40</v>
      </c>
      <c r="B42" s="89">
        <v>3029.2068965517246</v>
      </c>
      <c r="C42" s="89">
        <v>3021.6129032258068</v>
      </c>
      <c r="D42" s="89">
        <v>2900.0322580645152</v>
      </c>
      <c r="E42" s="89">
        <v>2900.0322580645152</v>
      </c>
      <c r="F42" s="89">
        <v>3766.0714285714275</v>
      </c>
      <c r="G42" s="37">
        <v>2.5132250785038224E-3</v>
      </c>
      <c r="H42" s="44" t="s">
        <v>37</v>
      </c>
      <c r="I42" s="37">
        <v>4.454248332169275E-2</v>
      </c>
      <c r="J42" s="48" t="s">
        <v>37</v>
      </c>
      <c r="K42" s="37">
        <v>-0.19565867137554938</v>
      </c>
      <c r="L42" s="48" t="s">
        <v>37</v>
      </c>
      <c r="M42" s="49">
        <v>6.3901917413287891E-3</v>
      </c>
      <c r="N42" s="49">
        <v>6.6287942240275425E-3</v>
      </c>
    </row>
    <row r="43" spans="1:14" x14ac:dyDescent="0.3">
      <c r="A43" s="18" t="s">
        <v>41</v>
      </c>
      <c r="B43" s="90">
        <v>2511.7241379310344</v>
      </c>
      <c r="C43" s="90">
        <v>2508.483870967742</v>
      </c>
      <c r="D43" s="90">
        <v>2356.3870967741937</v>
      </c>
      <c r="E43" s="90">
        <v>2356.3870967741937</v>
      </c>
      <c r="F43" s="90">
        <v>3215.6071428571427</v>
      </c>
      <c r="G43" s="15">
        <v>1.2917232599316542E-3</v>
      </c>
      <c r="H43" s="16" t="s">
        <v>37</v>
      </c>
      <c r="I43" s="15">
        <v>6.5921699100071951E-2</v>
      </c>
      <c r="J43" s="15" t="s">
        <v>37</v>
      </c>
      <c r="K43" s="15">
        <v>-0.21889583324556605</v>
      </c>
      <c r="L43" s="15" t="s">
        <v>37</v>
      </c>
      <c r="M43" s="17">
        <v>5.7776682963329648E-3</v>
      </c>
      <c r="N43" s="17">
        <v>5.9120321077171332E-3</v>
      </c>
    </row>
    <row r="44" spans="1:14" x14ac:dyDescent="0.3">
      <c r="A44" s="45" t="s">
        <v>42</v>
      </c>
      <c r="B44" s="92">
        <v>4080.5517241379312</v>
      </c>
      <c r="C44" s="92">
        <v>3737.5806451612902</v>
      </c>
      <c r="D44" s="92">
        <v>3681.8064516129034</v>
      </c>
      <c r="E44" s="92">
        <v>3681.8064516129034</v>
      </c>
      <c r="F44" s="92">
        <v>3760.1785714285716</v>
      </c>
      <c r="G44" s="37">
        <v>9.1762857189624736E-2</v>
      </c>
      <c r="H44" s="44" t="s">
        <v>37</v>
      </c>
      <c r="I44" s="37">
        <v>0.10830153017694566</v>
      </c>
      <c r="J44" s="37" t="s">
        <v>37</v>
      </c>
      <c r="K44" s="37">
        <v>8.5201579292986329E-2</v>
      </c>
      <c r="L44" s="37" t="s">
        <v>37</v>
      </c>
      <c r="M44" s="49">
        <v>8.6093376508634828E-3</v>
      </c>
      <c r="N44" s="49">
        <v>8.299207014068305E-3</v>
      </c>
    </row>
    <row r="45" spans="1:14" x14ac:dyDescent="0.3">
      <c r="A45" s="18" t="s">
        <v>43</v>
      </c>
      <c r="B45" s="90">
        <v>3891.6896551724139</v>
      </c>
      <c r="C45" s="90">
        <v>3547.6451612903224</v>
      </c>
      <c r="D45" s="90">
        <v>3489.516129032258</v>
      </c>
      <c r="E45" s="90">
        <v>3489.516129032258</v>
      </c>
      <c r="F45" s="90">
        <v>3591.1785714285716</v>
      </c>
      <c r="G45" s="15">
        <v>9.6978271005254246E-2</v>
      </c>
      <c r="H45" s="16" t="s">
        <v>37</v>
      </c>
      <c r="I45" s="15">
        <v>0.11525194647880599</v>
      </c>
      <c r="J45" s="15" t="s">
        <v>37</v>
      </c>
      <c r="K45" s="15">
        <v>8.3680351106655948E-2</v>
      </c>
      <c r="L45" s="15" t="s">
        <v>37</v>
      </c>
      <c r="M45" s="33">
        <v>8.2109189185774131E-3</v>
      </c>
      <c r="N45" s="33">
        <v>7.8617618204872338E-3</v>
      </c>
    </row>
    <row r="46" spans="1:14" x14ac:dyDescent="0.3">
      <c r="A46" s="47" t="s">
        <v>4</v>
      </c>
      <c r="B46" s="89">
        <v>2619.3793103448274</v>
      </c>
      <c r="C46" s="89">
        <v>2347.0967741935483</v>
      </c>
      <c r="D46" s="89">
        <v>2228.483870967742</v>
      </c>
      <c r="E46" s="89">
        <v>2228.483870967742</v>
      </c>
      <c r="F46" s="89">
        <v>2401.8928571428573</v>
      </c>
      <c r="G46" s="37">
        <v>0.11600822733218319</v>
      </c>
      <c r="H46" s="44" t="s">
        <v>37</v>
      </c>
      <c r="I46" s="37">
        <v>0.17540869129437997</v>
      </c>
      <c r="J46" s="37" t="s">
        <v>37</v>
      </c>
      <c r="K46" s="37">
        <v>9.0547941201956306E-2</v>
      </c>
      <c r="L46" s="37" t="s">
        <v>37</v>
      </c>
      <c r="M46" s="49">
        <v>5.5267514167166012E-3</v>
      </c>
      <c r="N46" s="49">
        <v>5.0558891122615187E-3</v>
      </c>
    </row>
    <row r="47" spans="1:14" x14ac:dyDescent="0.3">
      <c r="A47" s="14" t="s">
        <v>8</v>
      </c>
      <c r="B47" s="90">
        <v>307.0344827586207</v>
      </c>
      <c r="C47" s="90">
        <v>267.51612903225805</v>
      </c>
      <c r="D47" s="90">
        <v>305.70967741935482</v>
      </c>
      <c r="E47" s="90">
        <v>305.70967741935482</v>
      </c>
      <c r="F47" s="90">
        <v>233.07142857142858</v>
      </c>
      <c r="G47" s="15">
        <v>0.1477232564231572</v>
      </c>
      <c r="H47" s="16" t="s">
        <v>37</v>
      </c>
      <c r="I47" s="15">
        <v>4.3335407320082009E-3</v>
      </c>
      <c r="J47" s="15" t="s">
        <v>37</v>
      </c>
      <c r="K47" s="15">
        <v>0.31734071670876163</v>
      </c>
      <c r="L47" s="15" t="s">
        <v>37</v>
      </c>
      <c r="M47" s="33">
        <v>6.4780364415266032E-4</v>
      </c>
      <c r="N47" s="33">
        <v>6.696710066832265E-4</v>
      </c>
    </row>
    <row r="48" spans="1:14" x14ac:dyDescent="0.3">
      <c r="A48" s="47" t="s">
        <v>1</v>
      </c>
      <c r="B48" s="89">
        <v>965.27586206896581</v>
      </c>
      <c r="C48" s="89">
        <v>933.0322580645161</v>
      </c>
      <c r="D48" s="89">
        <v>955.32258064516122</v>
      </c>
      <c r="E48" s="89">
        <v>955.32258064516122</v>
      </c>
      <c r="F48" s="89">
        <v>956.21428571428567</v>
      </c>
      <c r="G48" s="37">
        <v>3.4557866274994575E-2</v>
      </c>
      <c r="H48" s="44" t="s">
        <v>37</v>
      </c>
      <c r="I48" s="37">
        <v>1.0418764954851945E-2</v>
      </c>
      <c r="J48" s="37" t="s">
        <v>37</v>
      </c>
      <c r="K48" s="37">
        <v>9.4765122107658417E-3</v>
      </c>
      <c r="L48" s="37" t="s">
        <v>37</v>
      </c>
      <c r="M48" s="49">
        <v>2.0363638577081521E-3</v>
      </c>
      <c r="N48" s="49">
        <v>2.1362017015424889E-3</v>
      </c>
    </row>
    <row r="49" spans="1:14" x14ac:dyDescent="0.3">
      <c r="A49" s="18" t="s">
        <v>44</v>
      </c>
      <c r="B49" s="90">
        <v>188.86206896551724</v>
      </c>
      <c r="C49" s="90">
        <v>189.93548387096774</v>
      </c>
      <c r="D49" s="90">
        <v>192.29032258064515</v>
      </c>
      <c r="E49" s="90">
        <v>192.29032258064515</v>
      </c>
      <c r="F49" s="90">
        <v>169</v>
      </c>
      <c r="G49" s="15">
        <v>-5.6514711394303196E-3</v>
      </c>
      <c r="H49" s="16" t="s">
        <v>37</v>
      </c>
      <c r="I49" s="15">
        <v>-1.7828529117424163E-2</v>
      </c>
      <c r="J49" s="15" t="s">
        <v>37</v>
      </c>
      <c r="K49" s="15">
        <v>0.11752703529891861</v>
      </c>
      <c r="L49" s="15" t="s">
        <v>37</v>
      </c>
      <c r="M49" s="33">
        <v>3.9841873228606918E-4</v>
      </c>
      <c r="N49" s="33">
        <v>4.3744519358107111E-4</v>
      </c>
    </row>
    <row r="51" spans="1:14" x14ac:dyDescent="0.3">
      <c r="A51" s="2" t="s">
        <v>73</v>
      </c>
      <c r="J51" s="2"/>
      <c r="K51" s="2"/>
      <c r="L51" s="2"/>
      <c r="M51" s="2"/>
    </row>
    <row r="52" spans="1:14" x14ac:dyDescent="0.3">
      <c r="A52" s="2" t="s">
        <v>79</v>
      </c>
      <c r="G52" s="9"/>
      <c r="J52" s="2"/>
      <c r="K52" s="2"/>
      <c r="L52" s="2"/>
      <c r="M52" s="2"/>
    </row>
    <row r="53" spans="1:14" x14ac:dyDescent="0.3">
      <c r="A53" s="2" t="s">
        <v>80</v>
      </c>
      <c r="G53" s="9"/>
      <c r="J53" s="2"/>
      <c r="K53" s="2"/>
      <c r="L53" s="2"/>
      <c r="M53" s="2"/>
    </row>
    <row r="54" spans="1:14" x14ac:dyDescent="0.3">
      <c r="A54" s="2" t="s">
        <v>81</v>
      </c>
      <c r="J54" s="2"/>
      <c r="K54" s="2"/>
      <c r="L54" s="2"/>
      <c r="M54" s="2"/>
    </row>
    <row r="55" spans="1:14" x14ac:dyDescent="0.3">
      <c r="A55" s="2" t="s">
        <v>145</v>
      </c>
      <c r="J55" s="2"/>
      <c r="K55" s="2"/>
      <c r="L55" s="2"/>
      <c r="M55" s="2"/>
    </row>
    <row r="56" spans="1:14" x14ac:dyDescent="0.3">
      <c r="J56" s="2"/>
      <c r="K56" s="2"/>
      <c r="L56" s="2"/>
      <c r="M56" s="2"/>
    </row>
    <row r="57" spans="1:14" ht="18.75" x14ac:dyDescent="0.3">
      <c r="A57" s="35" t="s">
        <v>154</v>
      </c>
      <c r="J57" s="2"/>
      <c r="K57" s="2"/>
      <c r="L57" s="2"/>
      <c r="M57" s="2"/>
    </row>
    <row r="58" spans="1:14" ht="18.75" x14ac:dyDescent="0.3">
      <c r="A58" s="3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3">
      <c r="A59" s="104" t="s">
        <v>45</v>
      </c>
      <c r="B59" s="105" t="s">
        <v>10</v>
      </c>
      <c r="C59" s="105"/>
      <c r="D59" s="105"/>
      <c r="E59" s="105"/>
      <c r="F59" s="106"/>
      <c r="G59" s="107" t="s">
        <v>153</v>
      </c>
      <c r="H59" s="107"/>
      <c r="I59" s="107"/>
      <c r="J59" s="107"/>
      <c r="K59" s="107"/>
      <c r="L59" s="108"/>
      <c r="M59" s="105" t="s">
        <v>46</v>
      </c>
      <c r="N59" s="105"/>
    </row>
    <row r="60" spans="1:14" x14ac:dyDescent="0.3">
      <c r="A60" s="104"/>
      <c r="B60" s="109">
        <v>45351</v>
      </c>
      <c r="C60" s="111">
        <v>45322</v>
      </c>
      <c r="D60" s="111">
        <v>45291</v>
      </c>
      <c r="E60" s="111">
        <v>45291</v>
      </c>
      <c r="F60" s="113">
        <v>44985</v>
      </c>
      <c r="G60" s="115" t="s">
        <v>47</v>
      </c>
      <c r="H60" s="116"/>
      <c r="I60" s="117" t="s">
        <v>146</v>
      </c>
      <c r="J60" s="118"/>
      <c r="K60" s="119" t="s">
        <v>48</v>
      </c>
      <c r="L60" s="118"/>
      <c r="M60" s="109">
        <v>45351</v>
      </c>
      <c r="N60" s="111">
        <v>45291</v>
      </c>
    </row>
    <row r="61" spans="1:14" x14ac:dyDescent="0.3">
      <c r="A61" s="104"/>
      <c r="B61" s="110"/>
      <c r="C61" s="112"/>
      <c r="D61" s="112"/>
      <c r="E61" s="112"/>
      <c r="F61" s="114"/>
      <c r="G61" s="31" t="s">
        <v>13</v>
      </c>
      <c r="H61" s="32" t="s">
        <v>14</v>
      </c>
      <c r="I61" s="31" t="s">
        <v>13</v>
      </c>
      <c r="J61" s="32" t="s">
        <v>14</v>
      </c>
      <c r="K61" s="31" t="s">
        <v>15</v>
      </c>
      <c r="L61" s="32" t="s">
        <v>16</v>
      </c>
      <c r="M61" s="110"/>
      <c r="N61" s="112"/>
    </row>
    <row r="62" spans="1:14" x14ac:dyDescent="0.3">
      <c r="A62" s="29" t="s">
        <v>49</v>
      </c>
      <c r="B62" s="88">
        <v>10492265.813222701</v>
      </c>
      <c r="C62" s="88">
        <v>10229307.68210119</v>
      </c>
      <c r="D62" s="88">
        <v>9209583.3406247869</v>
      </c>
      <c r="E62" s="88">
        <v>9209583.3406247869</v>
      </c>
      <c r="F62" s="88">
        <v>5242210.0150377071</v>
      </c>
      <c r="G62" s="15">
        <v>2.5706346831430693E-2</v>
      </c>
      <c r="H62" s="15">
        <v>-6.3466091144892101E-2</v>
      </c>
      <c r="I62" s="15">
        <v>0.13927692764772748</v>
      </c>
      <c r="J62" s="15">
        <v>-0.15496687630411154</v>
      </c>
      <c r="K62" s="15">
        <v>1.0014966556327924</v>
      </c>
      <c r="L62" s="15">
        <v>-0.49005008791976101</v>
      </c>
      <c r="M62" s="17">
        <v>2.618500693044019E-2</v>
      </c>
      <c r="N62" s="17">
        <v>3.263524746876429E-2</v>
      </c>
    </row>
    <row r="63" spans="1:14" x14ac:dyDescent="0.3">
      <c r="A63" s="8" t="s">
        <v>50</v>
      </c>
      <c r="B63" s="94">
        <v>7633267.3803020259</v>
      </c>
      <c r="C63" s="94">
        <v>7466723.3250422264</v>
      </c>
      <c r="D63" s="94">
        <v>6836428.1324742492</v>
      </c>
      <c r="E63" s="94">
        <v>6836428.1324742492</v>
      </c>
      <c r="F63" s="94">
        <v>4087141.0524874316</v>
      </c>
      <c r="G63" s="6">
        <v>2.2304838147844119E-2</v>
      </c>
      <c r="H63" s="6">
        <v>-6.236247444886045E-2</v>
      </c>
      <c r="I63" s="6">
        <v>0.11655783288975852</v>
      </c>
      <c r="J63" s="6">
        <v>-0.17848162646404031</v>
      </c>
      <c r="K63" s="6">
        <v>0.86763003338395284</v>
      </c>
      <c r="L63" s="6">
        <v>-0.52415720074163663</v>
      </c>
      <c r="M63" s="7">
        <v>1.9022848503560143E-2</v>
      </c>
      <c r="N63" s="7">
        <v>2.4387440233443941E-2</v>
      </c>
    </row>
    <row r="64" spans="1:14" x14ac:dyDescent="0.3">
      <c r="A64" s="18" t="s">
        <v>51</v>
      </c>
      <c r="B64" s="90">
        <v>6779322.7940951278</v>
      </c>
      <c r="C64" s="90">
        <v>6681426.9056873862</v>
      </c>
      <c r="D64" s="90">
        <v>6031382.5518290875</v>
      </c>
      <c r="E64" s="90">
        <v>6031382.5518290875</v>
      </c>
      <c r="F64" s="90">
        <v>3662332.516773147</v>
      </c>
      <c r="G64" s="15">
        <v>1.4651943333303663E-2</v>
      </c>
      <c r="H64" s="15">
        <v>-6.5999250397339226E-2</v>
      </c>
      <c r="I64" s="15">
        <v>0.12400809198203122</v>
      </c>
      <c r="J64" s="15">
        <v>-0.17351269635777899</v>
      </c>
      <c r="K64" s="15">
        <v>0.85109428568991241</v>
      </c>
      <c r="L64" s="15">
        <v>-0.52837024954140632</v>
      </c>
      <c r="M64" s="17">
        <v>1.6863231135109111E-2</v>
      </c>
      <c r="N64" s="17">
        <v>2.1488819411422843E-2</v>
      </c>
    </row>
    <row r="65" spans="1:14" x14ac:dyDescent="0.3">
      <c r="A65" s="10" t="s">
        <v>52</v>
      </c>
      <c r="B65" s="94">
        <v>853944.58620689658</v>
      </c>
      <c r="C65" s="94">
        <v>785296.41935483867</v>
      </c>
      <c r="D65" s="94">
        <v>805045.58064516133</v>
      </c>
      <c r="E65" s="94">
        <v>805045.58064516133</v>
      </c>
      <c r="F65" s="94">
        <v>424808.53571428574</v>
      </c>
      <c r="G65" s="6">
        <v>8.7416885089653062E-2</v>
      </c>
      <c r="H65" s="6">
        <v>-3.2960428745463899E-2</v>
      </c>
      <c r="I65" s="6">
        <v>6.074066703471348E-2</v>
      </c>
      <c r="J65" s="6">
        <v>-0.21531860800720648</v>
      </c>
      <c r="K65" s="6">
        <v>1.0101869769896425</v>
      </c>
      <c r="L65" s="6">
        <v>-0.48783593052938878</v>
      </c>
      <c r="M65" s="7">
        <v>2.159617368451034E-3</v>
      </c>
      <c r="N65" s="7">
        <v>2.8986208220210946E-3</v>
      </c>
    </row>
    <row r="66" spans="1:14" x14ac:dyDescent="0.3">
      <c r="A66" s="30" t="s">
        <v>53</v>
      </c>
      <c r="B66" s="90">
        <v>2858998.4329206743</v>
      </c>
      <c r="C66" s="90">
        <v>2762584.3570589679</v>
      </c>
      <c r="D66" s="90">
        <v>2373155.2081505382</v>
      </c>
      <c r="E66" s="90">
        <v>2373155.2081505382</v>
      </c>
      <c r="F66" s="90">
        <v>1155068.9625502741</v>
      </c>
      <c r="G66" s="15">
        <v>3.4899957214102439E-2</v>
      </c>
      <c r="H66" s="15">
        <v>-7.9663719923612875E-2</v>
      </c>
      <c r="I66" s="15">
        <v>0.20472458906249402</v>
      </c>
      <c r="J66" s="15">
        <v>-0.10880670752810162</v>
      </c>
      <c r="K66" s="15">
        <v>1.4751755311720074</v>
      </c>
      <c r="L66" s="15">
        <v>-0.3693641500963375</v>
      </c>
      <c r="M66" s="17">
        <v>7.2303786121946743E-3</v>
      </c>
      <c r="N66" s="17">
        <v>8.5447051267833075E-3</v>
      </c>
    </row>
    <row r="67" spans="1:14" x14ac:dyDescent="0.3">
      <c r="A67" s="11" t="s">
        <v>54</v>
      </c>
      <c r="B67" s="95">
        <v>34168249.902000003</v>
      </c>
      <c r="C67" s="95">
        <v>30418037.684</v>
      </c>
      <c r="D67" s="95">
        <v>26862584.200000003</v>
      </c>
      <c r="E67" s="95">
        <v>26862584.200000003</v>
      </c>
      <c r="F67" s="95">
        <v>11131442.823697831</v>
      </c>
      <c r="G67" s="6">
        <v>0.12328909106364305</v>
      </c>
      <c r="H67" s="5">
        <v>-1.0592847033775721E-3</v>
      </c>
      <c r="I67" s="6">
        <v>0.27196436677897862</v>
      </c>
      <c r="J67" s="6">
        <v>-5.9066178089033139E-2</v>
      </c>
      <c r="K67" s="6">
        <v>2.0695257068795159</v>
      </c>
      <c r="L67" s="6">
        <v>-0.21793306026966275</v>
      </c>
      <c r="M67" s="7">
        <v>8.6411164295450399E-2</v>
      </c>
      <c r="N67" s="7">
        <v>9.6720543243047824E-2</v>
      </c>
    </row>
    <row r="68" spans="1:14" x14ac:dyDescent="0.3">
      <c r="A68" s="30" t="s">
        <v>2</v>
      </c>
      <c r="B68" s="90">
        <v>28204121.658</v>
      </c>
      <c r="C68" s="90">
        <v>27078099.489999998</v>
      </c>
      <c r="D68" s="90">
        <v>20468571.749000002</v>
      </c>
      <c r="E68" s="90">
        <v>20468571.749000002</v>
      </c>
      <c r="F68" s="90">
        <v>2436638.0596978329</v>
      </c>
      <c r="G68" s="15">
        <v>4.1584239263757983E-2</v>
      </c>
      <c r="H68" s="16">
        <v>-7.3719389523675738E-2</v>
      </c>
      <c r="I68" s="15">
        <v>0.37792328667865749</v>
      </c>
      <c r="J68" s="15">
        <v>1.9316781426755636E-2</v>
      </c>
      <c r="K68" s="15">
        <v>10.57501482247125</v>
      </c>
      <c r="L68" s="15">
        <v>1.9491319780299547</v>
      </c>
      <c r="M68" s="17">
        <v>7.1327943262778956E-2</v>
      </c>
      <c r="N68" s="17">
        <v>7.3698470863148804E-2</v>
      </c>
    </row>
    <row r="69" spans="1:14" x14ac:dyDescent="0.3">
      <c r="A69" s="8" t="s">
        <v>55</v>
      </c>
      <c r="B69" s="94">
        <v>0</v>
      </c>
      <c r="C69" s="94">
        <v>474870.94700000004</v>
      </c>
      <c r="D69" s="94">
        <v>3660793.764</v>
      </c>
      <c r="E69" s="94">
        <v>3660793.764</v>
      </c>
      <c r="F69" s="94">
        <v>7799572.9850000003</v>
      </c>
      <c r="G69" s="6">
        <v>-1</v>
      </c>
      <c r="H69" s="5">
        <v>-1</v>
      </c>
      <c r="I69" s="6">
        <v>-1</v>
      </c>
      <c r="J69" s="6">
        <v>-1</v>
      </c>
      <c r="K69" s="6">
        <v>-1</v>
      </c>
      <c r="L69" s="6">
        <v>-1</v>
      </c>
      <c r="M69" s="7">
        <v>0</v>
      </c>
      <c r="N69" s="7">
        <v>1.3180934452123254E-2</v>
      </c>
    </row>
    <row r="70" spans="1:14" x14ac:dyDescent="0.3">
      <c r="A70" s="18" t="s">
        <v>84</v>
      </c>
      <c r="B70" s="90">
        <v>0</v>
      </c>
      <c r="C70" s="90">
        <v>474870.30200000003</v>
      </c>
      <c r="D70" s="90">
        <v>3660783.764</v>
      </c>
      <c r="E70" s="90">
        <v>3660783.764</v>
      </c>
      <c r="F70" s="90">
        <v>7738381.193</v>
      </c>
      <c r="G70" s="15">
        <v>-1</v>
      </c>
      <c r="H70" s="15">
        <v>-1</v>
      </c>
      <c r="I70" s="15">
        <v>-1</v>
      </c>
      <c r="J70" s="15">
        <v>-1</v>
      </c>
      <c r="K70" s="15">
        <v>-1</v>
      </c>
      <c r="L70" s="15">
        <v>-1</v>
      </c>
      <c r="M70" s="17">
        <v>0</v>
      </c>
      <c r="N70" s="17">
        <v>1.3180898446449891E-2</v>
      </c>
    </row>
    <row r="71" spans="1:14" x14ac:dyDescent="0.3">
      <c r="A71" s="10" t="s">
        <v>85</v>
      </c>
      <c r="B71" s="94">
        <v>0</v>
      </c>
      <c r="C71" s="94">
        <v>0.64500000000000002</v>
      </c>
      <c r="D71" s="94">
        <v>10</v>
      </c>
      <c r="E71" s="94">
        <v>10</v>
      </c>
      <c r="F71" s="94">
        <v>61191.792000000001</v>
      </c>
      <c r="G71" s="6">
        <v>-1</v>
      </c>
      <c r="H71" s="6">
        <v>-1</v>
      </c>
      <c r="I71" s="6">
        <v>-1</v>
      </c>
      <c r="J71" s="6">
        <v>-1</v>
      </c>
      <c r="K71" s="6">
        <v>-1</v>
      </c>
      <c r="L71" s="6">
        <v>-1</v>
      </c>
      <c r="M71" s="7">
        <v>0</v>
      </c>
      <c r="N71" s="7">
        <v>3.6005673364459037E-8</v>
      </c>
    </row>
    <row r="72" spans="1:14" x14ac:dyDescent="0.3">
      <c r="A72" s="30" t="s">
        <v>82</v>
      </c>
      <c r="B72" s="90">
        <v>3812.931</v>
      </c>
      <c r="C72" s="90">
        <v>11233.71</v>
      </c>
      <c r="D72" s="90">
        <v>23777.258000000002</v>
      </c>
      <c r="E72" s="90">
        <v>23777.258000000002</v>
      </c>
      <c r="F72" s="90">
        <v>780925</v>
      </c>
      <c r="G72" s="15">
        <v>-0.66058132175389961</v>
      </c>
      <c r="H72" s="15">
        <v>-0.69815505204351413</v>
      </c>
      <c r="I72" s="15">
        <v>-0.83963958333631239</v>
      </c>
      <c r="J72" s="15">
        <v>-0.88137361102599376</v>
      </c>
      <c r="K72" s="15">
        <v>-0.99511741716554092</v>
      </c>
      <c r="L72" s="15">
        <v>-0.99875599458028086</v>
      </c>
      <c r="M72" s="17">
        <v>9.6428645901741145E-6</v>
      </c>
      <c r="N72" s="17">
        <v>8.5611618505047069E-5</v>
      </c>
    </row>
    <row r="73" spans="1:14" x14ac:dyDescent="0.3">
      <c r="A73" s="43" t="s">
        <v>91</v>
      </c>
      <c r="B73" s="89">
        <v>1403061.1769999999</v>
      </c>
      <c r="C73" s="89">
        <v>2114718.318</v>
      </c>
      <c r="D73" s="89">
        <v>2544043.952</v>
      </c>
      <c r="E73" s="89">
        <v>2544043.952</v>
      </c>
      <c r="F73" s="89">
        <v>62664.726000000002</v>
      </c>
      <c r="G73" s="37">
        <v>-0.33652573723059798</v>
      </c>
      <c r="H73" s="37">
        <v>-0.40997249959564097</v>
      </c>
      <c r="I73" s="37">
        <v>-0.44849177000382268</v>
      </c>
      <c r="J73" s="37">
        <v>-0.59202257530235725</v>
      </c>
      <c r="K73" s="37">
        <v>21.389967475482138</v>
      </c>
      <c r="L73" s="37">
        <v>4.7046120529198143</v>
      </c>
      <c r="M73" s="38">
        <v>3.5483277671537498E-3</v>
      </c>
      <c r="N73" s="38">
        <v>9.1600015560539504E-3</v>
      </c>
    </row>
    <row r="74" spans="1:14" x14ac:dyDescent="0.3">
      <c r="A74" s="30" t="s">
        <v>92</v>
      </c>
      <c r="B74" s="90">
        <v>157685.603</v>
      </c>
      <c r="C74" s="90">
        <v>158184.307</v>
      </c>
      <c r="D74" s="90">
        <v>165397.47700000001</v>
      </c>
      <c r="E74" s="90">
        <v>165397.47700000001</v>
      </c>
      <c r="F74" s="90">
        <v>51642.053</v>
      </c>
      <c r="G74" s="15">
        <v>-3.1526768328542509E-3</v>
      </c>
      <c r="H74" s="15">
        <v>-0.11350391812031535</v>
      </c>
      <c r="I74" s="15">
        <v>-4.662630978343163E-2</v>
      </c>
      <c r="J74" s="15">
        <v>-0.29474317561545771</v>
      </c>
      <c r="K74" s="15">
        <v>2.0534340491846828</v>
      </c>
      <c r="L74" s="15">
        <v>-0.22203296191257149</v>
      </c>
      <c r="M74" s="17">
        <v>3.9878532224919702E-4</v>
      </c>
      <c r="N74" s="17">
        <v>5.9552475321676267E-4</v>
      </c>
    </row>
    <row r="75" spans="1:14" x14ac:dyDescent="0.3">
      <c r="A75" s="43" t="s">
        <v>147</v>
      </c>
      <c r="B75" s="89">
        <v>4399568.5329999998</v>
      </c>
      <c r="C75" s="89">
        <v>580930.91200000001</v>
      </c>
      <c r="D75" s="94" t="s">
        <v>37</v>
      </c>
      <c r="E75" s="94" t="s">
        <v>37</v>
      </c>
      <c r="F75" s="94" t="s">
        <v>37</v>
      </c>
      <c r="G75" s="5">
        <v>6.5733076724276636</v>
      </c>
      <c r="H75" s="5">
        <v>5.7349406698971102</v>
      </c>
      <c r="I75" s="5" t="s">
        <v>37</v>
      </c>
      <c r="J75" s="5" t="s">
        <v>37</v>
      </c>
      <c r="K75" s="6" t="s">
        <v>37</v>
      </c>
      <c r="L75" s="6" t="s">
        <v>37</v>
      </c>
      <c r="M75" s="38">
        <v>1.1126465078678311E-2</v>
      </c>
      <c r="N75" s="38" t="s">
        <v>37</v>
      </c>
    </row>
    <row r="76" spans="1:14" x14ac:dyDescent="0.3">
      <c r="A76" s="29" t="s">
        <v>56</v>
      </c>
      <c r="B76" s="88">
        <v>26929.608065165652</v>
      </c>
      <c r="C76" s="88">
        <v>24302.133257127083</v>
      </c>
      <c r="D76" s="88">
        <v>21903.059974772525</v>
      </c>
      <c r="E76" s="88">
        <v>21903.059974772525</v>
      </c>
      <c r="F76" s="88">
        <v>39842.871354938005</v>
      </c>
      <c r="G76" s="15">
        <v>0.10811704389235088</v>
      </c>
      <c r="H76" s="16" t="s">
        <v>37</v>
      </c>
      <c r="I76" s="15">
        <v>0.22949067829712377</v>
      </c>
      <c r="J76" s="15" t="s">
        <v>37</v>
      </c>
      <c r="K76" s="15">
        <v>-0.3241047356937522</v>
      </c>
      <c r="L76" s="15" t="s">
        <v>37</v>
      </c>
      <c r="M76" s="17">
        <v>5.6811227854717115E-2</v>
      </c>
      <c r="N76" s="17">
        <v>4.9980638681114076E-2</v>
      </c>
    </row>
    <row r="77" spans="1:14" x14ac:dyDescent="0.3">
      <c r="B77" s="9"/>
      <c r="C77" s="9"/>
      <c r="D77" s="9"/>
      <c r="E77" s="9"/>
      <c r="F77" s="9"/>
      <c r="G77" s="5"/>
      <c r="H77" s="5"/>
      <c r="I77" s="6"/>
      <c r="J77" s="6"/>
      <c r="K77" s="6"/>
      <c r="L77" s="6"/>
      <c r="M77" s="6"/>
      <c r="N77" s="6"/>
    </row>
    <row r="78" spans="1:14" x14ac:dyDescent="0.3">
      <c r="A78" s="100" t="s">
        <v>57</v>
      </c>
      <c r="B78" s="101" t="s">
        <v>11</v>
      </c>
      <c r="C78" s="102"/>
      <c r="D78" s="101" t="s">
        <v>58</v>
      </c>
      <c r="E78" s="102"/>
      <c r="F78" s="101" t="s">
        <v>148</v>
      </c>
      <c r="G78" s="102"/>
      <c r="H78" s="101" t="s">
        <v>12</v>
      </c>
      <c r="I78" s="101"/>
      <c r="J78" s="2"/>
      <c r="K78" s="2"/>
    </row>
    <row r="79" spans="1:14" ht="30" x14ac:dyDescent="0.3">
      <c r="A79" s="100"/>
      <c r="B79" s="27" t="s">
        <v>15</v>
      </c>
      <c r="C79" s="34" t="s">
        <v>59</v>
      </c>
      <c r="D79" s="27" t="s">
        <v>15</v>
      </c>
      <c r="E79" s="34" t="s">
        <v>59</v>
      </c>
      <c r="F79" s="27" t="s">
        <v>15</v>
      </c>
      <c r="G79" s="34" t="s">
        <v>59</v>
      </c>
      <c r="H79" s="27" t="s">
        <v>15</v>
      </c>
      <c r="I79" s="27" t="s">
        <v>59</v>
      </c>
      <c r="J79" s="2"/>
      <c r="K79" s="36"/>
    </row>
    <row r="80" spans="1:14" x14ac:dyDescent="0.3">
      <c r="A80" s="29" t="s">
        <v>49</v>
      </c>
      <c r="B80" s="96">
        <v>262958.13112151064</v>
      </c>
      <c r="C80" s="28">
        <v>2.5706346831430693E-2</v>
      </c>
      <c r="D80" s="96">
        <v>2694687.5137670124</v>
      </c>
      <c r="E80" s="17">
        <v>0.34558005194447561</v>
      </c>
      <c r="F80" s="96">
        <v>1282682.4725979138</v>
      </c>
      <c r="G80" s="17">
        <v>0.13927692764772748</v>
      </c>
      <c r="H80" s="96">
        <v>5250055.7981849937</v>
      </c>
      <c r="I80" s="17">
        <v>1.0014966556327924</v>
      </c>
      <c r="J80" s="2"/>
      <c r="K80" s="36"/>
    </row>
    <row r="81" spans="1:14" x14ac:dyDescent="0.3">
      <c r="A81" s="8" t="s">
        <v>60</v>
      </c>
      <c r="B81" s="97">
        <v>2285018.6663164627</v>
      </c>
      <c r="C81" s="6">
        <v>0.2233796007832182</v>
      </c>
      <c r="D81" s="97">
        <v>5756964.5117562898</v>
      </c>
      <c r="E81" s="6">
        <v>0.73830159706868947</v>
      </c>
      <c r="F81" s="97">
        <v>5160389.0225077132</v>
      </c>
      <c r="G81" s="6">
        <v>0.5603281746465667</v>
      </c>
      <c r="H81" s="97">
        <v>6315090.8866278958</v>
      </c>
      <c r="I81" s="6">
        <v>1.2046619400047962</v>
      </c>
      <c r="J81" s="2"/>
      <c r="K81" s="36"/>
      <c r="N81" s="36"/>
    </row>
    <row r="82" spans="1:14" x14ac:dyDescent="0.3">
      <c r="A82" s="30" t="s">
        <v>61</v>
      </c>
      <c r="B82" s="98">
        <v>-530329.8109010011</v>
      </c>
      <c r="C82" s="15">
        <v>-5.1844154793481444E-2</v>
      </c>
      <c r="D82" s="98">
        <v>-790747.01987505658</v>
      </c>
      <c r="E82" s="15">
        <v>-0.10140930805789471</v>
      </c>
      <c r="F82" s="98">
        <v>-708418.71436951915</v>
      </c>
      <c r="G82" s="15">
        <v>-7.6921907123049055E-2</v>
      </c>
      <c r="H82" s="98">
        <v>-2432875.0337014357</v>
      </c>
      <c r="I82" s="15">
        <v>-0.46409339319152326</v>
      </c>
      <c r="J82" s="2"/>
      <c r="K82" s="2"/>
    </row>
    <row r="83" spans="1:14" x14ac:dyDescent="0.3">
      <c r="A83" s="8" t="s">
        <v>62</v>
      </c>
      <c r="B83" s="97">
        <v>0</v>
      </c>
      <c r="C83" s="6">
        <v>0</v>
      </c>
      <c r="D83" s="97">
        <v>0</v>
      </c>
      <c r="E83" s="6">
        <v>0</v>
      </c>
      <c r="F83" s="97">
        <v>0</v>
      </c>
      <c r="G83" s="6">
        <v>0</v>
      </c>
      <c r="H83" s="97">
        <v>1698000.0000000005</v>
      </c>
      <c r="I83" s="6">
        <v>0.32390919004182384</v>
      </c>
      <c r="J83" s="2"/>
      <c r="K83" s="2"/>
    </row>
    <row r="84" spans="1:14" x14ac:dyDescent="0.3">
      <c r="A84" s="30" t="s">
        <v>63</v>
      </c>
      <c r="B84" s="98">
        <v>-2553275.8642664477</v>
      </c>
      <c r="C84" s="15">
        <v>-0.24960397551967969</v>
      </c>
      <c r="D84" s="98">
        <v>-6018371.1544146808</v>
      </c>
      <c r="E84" s="15">
        <v>-0.77182567757412512</v>
      </c>
      <c r="F84" s="98">
        <v>-4501672.0859264638</v>
      </c>
      <c r="G84" s="15">
        <v>-0.48880301306020529</v>
      </c>
      <c r="H84" s="98">
        <v>-6377336.8575074505</v>
      </c>
      <c r="I84" s="15">
        <v>-1.2165359341219715</v>
      </c>
      <c r="J84" s="2"/>
      <c r="K84" s="2"/>
    </row>
    <row r="85" spans="1:14" x14ac:dyDescent="0.3">
      <c r="A85" s="8" t="s">
        <v>83</v>
      </c>
      <c r="B85" s="97">
        <v>-1380046.3963085415</v>
      </c>
      <c r="C85" s="6">
        <v>-0.13491102616096817</v>
      </c>
      <c r="D85" s="97">
        <v>-715095.67088757176</v>
      </c>
      <c r="E85" s="6">
        <v>-9.1707404969243997E-2</v>
      </c>
      <c r="F85" s="97">
        <v>-1897557.8546679211</v>
      </c>
      <c r="G85" s="6">
        <v>-0.20604166165667059</v>
      </c>
      <c r="H85" s="97">
        <v>-1584227.2688265569</v>
      </c>
      <c r="I85" s="6">
        <v>-0.30220599027548917</v>
      </c>
      <c r="J85" s="2"/>
      <c r="K85" s="2"/>
    </row>
    <row r="86" spans="1:14" x14ac:dyDescent="0.3">
      <c r="A86" s="30" t="s">
        <v>64</v>
      </c>
      <c r="B86" s="98">
        <v>2441591.5362810325</v>
      </c>
      <c r="C86" s="15">
        <v>0.23868590252234126</v>
      </c>
      <c r="D86" s="98">
        <v>4461936.8471880294</v>
      </c>
      <c r="E86" s="15">
        <v>0.57222084547704977</v>
      </c>
      <c r="F86" s="98">
        <v>3229942.1050541019</v>
      </c>
      <c r="G86" s="15">
        <v>0.35071533484108547</v>
      </c>
      <c r="H86" s="98">
        <v>7631404.0715925386</v>
      </c>
      <c r="I86" s="15">
        <v>1.4557608431751561</v>
      </c>
      <c r="J86" s="2"/>
      <c r="K86" s="2"/>
    </row>
    <row r="87" spans="1:14" x14ac:dyDescent="0.3">
      <c r="A87" s="11" t="s">
        <v>65</v>
      </c>
      <c r="B87" s="99">
        <v>2627.4748080385689</v>
      </c>
      <c r="C87" s="7">
        <v>0.10811704389235088</v>
      </c>
      <c r="D87" s="99">
        <v>5494.5561522428179</v>
      </c>
      <c r="E87" s="7">
        <v>0.25633509891012873</v>
      </c>
      <c r="F87" s="99">
        <v>5026.5480903931275</v>
      </c>
      <c r="G87" s="7">
        <v>0.22949067829712377</v>
      </c>
      <c r="H87" s="99">
        <v>-12913.263289772352</v>
      </c>
      <c r="I87" s="7">
        <v>-0.3241047356937522</v>
      </c>
      <c r="J87" s="2"/>
      <c r="K87" s="2"/>
    </row>
    <row r="88" spans="1:14" x14ac:dyDescent="0.3">
      <c r="A88" s="30" t="s">
        <v>66</v>
      </c>
      <c r="B88" s="98">
        <v>2767.3563882786857</v>
      </c>
      <c r="C88" s="15">
        <v>0.11387298221925039</v>
      </c>
      <c r="D88" s="98">
        <v>6705.7144262180045</v>
      </c>
      <c r="E88" s="15">
        <v>0.31283873038699023</v>
      </c>
      <c r="F88" s="98">
        <v>6256.814864587428</v>
      </c>
      <c r="G88" s="15">
        <v>0.28565939516185845</v>
      </c>
      <c r="H88" s="98">
        <v>5786.3148831095932</v>
      </c>
      <c r="I88" s="15">
        <v>0.14522836046535223</v>
      </c>
      <c r="J88" s="2"/>
      <c r="K88" s="2"/>
    </row>
    <row r="89" spans="1:14" x14ac:dyDescent="0.3">
      <c r="A89" s="8" t="s">
        <v>89</v>
      </c>
      <c r="B89" s="97">
        <v>1771.0284699188533</v>
      </c>
      <c r="C89" s="6">
        <v>7.2875432423178912E-2</v>
      </c>
      <c r="D89" s="97">
        <v>600.43892657196875</v>
      </c>
      <c r="E89" s="6">
        <v>2.8012011774507264E-2</v>
      </c>
      <c r="F89" s="97">
        <v>1190.2211645536968</v>
      </c>
      <c r="G89" s="6">
        <v>5.4340405675032094E-2</v>
      </c>
      <c r="H89" s="97">
        <v>-5062.7905561001453</v>
      </c>
      <c r="I89" s="6">
        <v>-0.12706891807567172</v>
      </c>
      <c r="J89" s="2"/>
      <c r="K89" s="2"/>
    </row>
    <row r="90" spans="1:14" x14ac:dyDescent="0.3">
      <c r="A90" s="30" t="s">
        <v>67</v>
      </c>
      <c r="B90" s="98">
        <v>-1293.2572175020921</v>
      </c>
      <c r="C90" s="15">
        <v>-5.321578989872499E-2</v>
      </c>
      <c r="D90" s="98">
        <v>-619.17514550472583</v>
      </c>
      <c r="E90" s="15">
        <v>-2.8886104312695209E-2</v>
      </c>
      <c r="F90" s="98">
        <v>-887.14632545607833</v>
      </c>
      <c r="G90" s="15">
        <v>-4.0503305313407109E-2</v>
      </c>
      <c r="H90" s="98">
        <v>-226.30420108109797</v>
      </c>
      <c r="I90" s="15">
        <v>-5.6799169684604196E-3</v>
      </c>
      <c r="J90" s="2"/>
      <c r="K90" s="2"/>
    </row>
    <row r="91" spans="1:14" x14ac:dyDescent="0.3">
      <c r="A91" s="8" t="s">
        <v>68</v>
      </c>
      <c r="B91" s="97">
        <v>-10.98212933868507</v>
      </c>
      <c r="C91" s="6">
        <v>-4.51899807415645E-4</v>
      </c>
      <c r="D91" s="97">
        <v>1195.6609409867353</v>
      </c>
      <c r="E91" s="6">
        <v>5.5780641252652696E-2</v>
      </c>
      <c r="F91" s="97">
        <v>729.48305372466052</v>
      </c>
      <c r="G91" s="6">
        <v>3.3305074933130979E-2</v>
      </c>
      <c r="H91" s="97">
        <v>-3203.6623975347879</v>
      </c>
      <c r="I91" s="6">
        <v>-8.04074176530888E-2</v>
      </c>
      <c r="J91" s="2"/>
      <c r="K91" s="2"/>
    </row>
    <row r="92" spans="1:14" x14ac:dyDescent="0.3">
      <c r="A92" s="30" t="s">
        <v>69</v>
      </c>
      <c r="B92" s="98">
        <v>-606.67070331819286</v>
      </c>
      <c r="C92" s="15">
        <v>-2.4963681043937765E-2</v>
      </c>
      <c r="D92" s="98">
        <v>-2388.0829960291649</v>
      </c>
      <c r="E92" s="15">
        <v>-0.11141018019132626</v>
      </c>
      <c r="F92" s="98">
        <v>-2262.82466701658</v>
      </c>
      <c r="G92" s="15">
        <v>-0.10331089215949067</v>
      </c>
      <c r="H92" s="98">
        <v>-10206.821018165914</v>
      </c>
      <c r="I92" s="15">
        <v>-0.25617684346188346</v>
      </c>
      <c r="J92" s="2"/>
      <c r="K92" s="2"/>
    </row>
    <row r="93" spans="1:14" x14ac:dyDescent="0.3">
      <c r="A93" s="2" t="s">
        <v>70</v>
      </c>
    </row>
    <row r="94" spans="1:14" x14ac:dyDescent="0.3">
      <c r="A94" s="2" t="s">
        <v>90</v>
      </c>
    </row>
  </sheetData>
  <mergeCells count="35"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I4:J4"/>
    <mergeCell ref="K4:L4"/>
    <mergeCell ref="M4:M5"/>
    <mergeCell ref="N4:N5"/>
    <mergeCell ref="A6:N6"/>
    <mergeCell ref="A38:N38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  <mergeCell ref="A78:A79"/>
    <mergeCell ref="B78:C78"/>
    <mergeCell ref="D78:E78"/>
    <mergeCell ref="F78:G78"/>
    <mergeCell ref="H78:I78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3"/>
  <sheetViews>
    <sheetView showGridLines="0" zoomScaleNormal="100" zoomScaleSheetLayoutView="85" workbookViewId="0">
      <selection activeCell="A9" sqref="A9"/>
    </sheetView>
  </sheetViews>
  <sheetFormatPr baseColWidth="10" defaultColWidth="11.42578125" defaultRowHeight="15" customHeight="1" x14ac:dyDescent="0.3"/>
  <cols>
    <col min="1" max="1" width="65.42578125" style="2" customWidth="1"/>
    <col min="2" max="3" width="15.7109375" style="2" customWidth="1"/>
    <col min="4" max="7" width="15.5703125" style="2" customWidth="1"/>
    <col min="8" max="8" width="11.42578125" style="1"/>
    <col min="9" max="9" width="40.5703125" style="2" customWidth="1"/>
    <col min="10" max="10" width="11.42578125" style="2"/>
  </cols>
  <sheetData>
    <row r="1" spans="1:10" ht="15" customHeight="1" x14ac:dyDescent="0.3">
      <c r="A1" s="52" t="s">
        <v>149</v>
      </c>
      <c r="B1" s="53"/>
      <c r="C1" s="53"/>
      <c r="D1" s="53"/>
      <c r="E1" s="53"/>
      <c r="F1" s="53"/>
      <c r="G1" s="53"/>
    </row>
    <row r="2" spans="1:10" ht="15" customHeight="1" x14ac:dyDescent="0.3">
      <c r="A2" s="53"/>
      <c r="B2" s="53"/>
      <c r="C2" s="53"/>
      <c r="D2" s="53"/>
      <c r="E2" s="53"/>
      <c r="F2" s="53"/>
      <c r="G2" s="53"/>
    </row>
    <row r="3" spans="1:10" ht="15" customHeight="1" x14ac:dyDescent="0.3">
      <c r="A3" s="54" t="s">
        <v>93</v>
      </c>
      <c r="B3" s="55">
        <v>45351</v>
      </c>
      <c r="C3" s="55" t="s">
        <v>150</v>
      </c>
      <c r="D3" s="55">
        <v>45322</v>
      </c>
      <c r="E3" s="55">
        <v>45291</v>
      </c>
      <c r="F3" s="55">
        <v>45291</v>
      </c>
      <c r="G3" s="55">
        <v>44985</v>
      </c>
      <c r="H3" s="56"/>
      <c r="I3" s="56"/>
      <c r="J3" s="56"/>
    </row>
    <row r="4" spans="1:10" ht="15" customHeight="1" x14ac:dyDescent="0.3">
      <c r="A4" s="57" t="s">
        <v>94</v>
      </c>
      <c r="B4" s="1"/>
      <c r="C4" s="1"/>
      <c r="D4" s="1"/>
      <c r="E4" s="1"/>
      <c r="F4" s="1"/>
      <c r="G4" s="1"/>
      <c r="H4" s="56"/>
      <c r="I4" s="56"/>
      <c r="J4" s="56"/>
    </row>
    <row r="5" spans="1:10" ht="15" customHeight="1" x14ac:dyDescent="0.3">
      <c r="A5" s="30" t="s">
        <v>95</v>
      </c>
      <c r="B5" s="58">
        <v>100</v>
      </c>
      <c r="C5" s="58">
        <v>171.45674820220145</v>
      </c>
      <c r="D5" s="58">
        <v>100</v>
      </c>
      <c r="E5" s="58">
        <v>110.06451612903226</v>
      </c>
      <c r="F5" s="58">
        <v>110.06451612903226</v>
      </c>
      <c r="G5" s="58">
        <v>72</v>
      </c>
      <c r="H5" s="56"/>
      <c r="I5" s="56"/>
      <c r="J5" s="56"/>
    </row>
    <row r="6" spans="1:10" ht="15" customHeight="1" x14ac:dyDescent="0.3">
      <c r="A6" s="8" t="s">
        <v>96</v>
      </c>
      <c r="B6" s="59">
        <v>85</v>
      </c>
      <c r="C6" s="59">
        <v>133.73359732685248</v>
      </c>
      <c r="D6" s="59">
        <v>85</v>
      </c>
      <c r="E6" s="59">
        <v>93.554838709677412</v>
      </c>
      <c r="F6" s="59">
        <v>93.554838709677412</v>
      </c>
      <c r="G6" s="59">
        <v>61.200000000000031</v>
      </c>
      <c r="H6" s="56"/>
      <c r="I6" s="56"/>
      <c r="J6" s="56"/>
    </row>
    <row r="7" spans="1:10" ht="15" customHeight="1" x14ac:dyDescent="0.3">
      <c r="A7" s="30" t="s">
        <v>97</v>
      </c>
      <c r="B7" s="58">
        <v>160</v>
      </c>
      <c r="C7" s="58">
        <v>393.57437237739043</v>
      </c>
      <c r="D7" s="58">
        <v>160</v>
      </c>
      <c r="E7" s="58">
        <v>160</v>
      </c>
      <c r="F7" s="58">
        <v>160</v>
      </c>
      <c r="G7" s="58">
        <v>97</v>
      </c>
      <c r="H7" s="56"/>
      <c r="I7" s="56"/>
      <c r="J7" s="56"/>
    </row>
    <row r="8" spans="1:10" ht="15" customHeight="1" x14ac:dyDescent="0.3">
      <c r="A8" s="55" t="s">
        <v>98</v>
      </c>
      <c r="B8" s="55">
        <v>45351</v>
      </c>
      <c r="C8" s="55" t="s">
        <v>150</v>
      </c>
      <c r="D8" s="55">
        <v>45322</v>
      </c>
      <c r="E8" s="55">
        <v>45291</v>
      </c>
      <c r="F8" s="55">
        <v>45291</v>
      </c>
      <c r="G8" s="55">
        <v>44985</v>
      </c>
      <c r="H8" s="56"/>
      <c r="I8" s="56"/>
      <c r="J8" s="56"/>
    </row>
    <row r="9" spans="1:10" ht="15" customHeight="1" x14ac:dyDescent="0.3">
      <c r="A9" s="29" t="s">
        <v>99</v>
      </c>
      <c r="B9" s="58">
        <v>83.259943925323782</v>
      </c>
      <c r="C9" s="58">
        <v>129.71087385424923</v>
      </c>
      <c r="D9" s="58">
        <v>82.104642794791658</v>
      </c>
      <c r="E9" s="58">
        <v>84.61010127286383</v>
      </c>
      <c r="F9" s="58">
        <v>84.61010127286383</v>
      </c>
      <c r="G9" s="58">
        <v>67.625532146825591</v>
      </c>
      <c r="H9" s="60"/>
    </row>
    <row r="10" spans="1:10" ht="15" customHeight="1" x14ac:dyDescent="0.3">
      <c r="A10" s="61" t="s">
        <v>100</v>
      </c>
      <c r="B10" s="60">
        <v>43.663578947368421</v>
      </c>
      <c r="C10" s="60"/>
      <c r="D10" s="60">
        <v>29.94140909090909</v>
      </c>
      <c r="E10" s="60">
        <v>31.603000000000002</v>
      </c>
      <c r="F10" s="60">
        <v>31.603000000000002</v>
      </c>
      <c r="G10" s="60">
        <v>7.3057777777777773</v>
      </c>
      <c r="H10" s="60"/>
    </row>
    <row r="11" spans="1:10" ht="15" customHeight="1" x14ac:dyDescent="0.3">
      <c r="A11" s="29" t="s">
        <v>101</v>
      </c>
      <c r="B11" s="62"/>
      <c r="C11" s="62"/>
      <c r="D11" s="62"/>
      <c r="E11" s="62"/>
      <c r="F11" s="62"/>
      <c r="G11" s="62"/>
      <c r="H11" s="60"/>
    </row>
    <row r="12" spans="1:10" ht="15" customHeight="1" x14ac:dyDescent="0.3">
      <c r="A12" s="61" t="s">
        <v>102</v>
      </c>
      <c r="B12" s="63">
        <v>96.22</v>
      </c>
      <c r="C12" s="63">
        <v>161.41368480707933</v>
      </c>
      <c r="D12" s="63">
        <v>92.320999999999998</v>
      </c>
      <c r="E12" s="63">
        <v>98.069000000000003</v>
      </c>
      <c r="F12" s="63">
        <v>98.069000000000003</v>
      </c>
      <c r="G12" s="63">
        <v>66.584000000000003</v>
      </c>
      <c r="H12" s="60"/>
    </row>
    <row r="13" spans="1:10" ht="15" customHeight="1" x14ac:dyDescent="0.3">
      <c r="A13" s="64" t="s">
        <v>151</v>
      </c>
      <c r="B13" s="65">
        <v>62.960999999999999</v>
      </c>
      <c r="C13" s="65"/>
      <c r="D13" s="65">
        <v>44.465000000000003</v>
      </c>
      <c r="E13" s="65">
        <v>38.031999999999996</v>
      </c>
      <c r="F13" s="65">
        <v>38.031999999999996</v>
      </c>
      <c r="G13" s="65">
        <v>12.926</v>
      </c>
      <c r="H13" s="60"/>
    </row>
    <row r="14" spans="1:10" ht="15" customHeight="1" x14ac:dyDescent="0.3">
      <c r="A14" s="55" t="s">
        <v>103</v>
      </c>
      <c r="B14" s="55">
        <v>45351</v>
      </c>
      <c r="C14" s="55" t="s">
        <v>150</v>
      </c>
      <c r="D14" s="55">
        <v>45322</v>
      </c>
      <c r="E14" s="55">
        <v>45291</v>
      </c>
      <c r="F14" s="55">
        <v>45291</v>
      </c>
      <c r="G14" s="55">
        <v>44985</v>
      </c>
      <c r="H14" s="60"/>
    </row>
    <row r="15" spans="1:10" ht="15" customHeight="1" x14ac:dyDescent="0.3">
      <c r="A15" s="11" t="s">
        <v>104</v>
      </c>
      <c r="B15" s="56"/>
      <c r="C15" s="56"/>
      <c r="D15" s="56"/>
      <c r="E15" s="56"/>
      <c r="F15" s="56"/>
      <c r="G15" s="56"/>
      <c r="H15" s="60"/>
    </row>
    <row r="16" spans="1:10" ht="15" customHeight="1" x14ac:dyDescent="0.3">
      <c r="A16" s="18" t="s">
        <v>105</v>
      </c>
      <c r="B16" s="58">
        <v>86.244</v>
      </c>
      <c r="C16" s="58">
        <v>130.07717154343891</v>
      </c>
      <c r="D16" s="58">
        <v>85.033000000000001</v>
      </c>
      <c r="E16" s="58">
        <v>85.052999999999997</v>
      </c>
      <c r="F16" s="58">
        <v>85.052999999999997</v>
      </c>
      <c r="G16" s="58">
        <v>60.375</v>
      </c>
      <c r="H16" s="60"/>
    </row>
    <row r="17" spans="1:9" ht="15" customHeight="1" x14ac:dyDescent="0.3">
      <c r="A17" s="11" t="s">
        <v>106</v>
      </c>
      <c r="B17" s="60"/>
      <c r="C17" s="60"/>
      <c r="D17" s="60"/>
      <c r="E17" s="60"/>
      <c r="F17" s="60"/>
      <c r="G17" s="60"/>
    </row>
    <row r="18" spans="1:9" ht="15" customHeight="1" x14ac:dyDescent="0.3">
      <c r="A18" s="18" t="s">
        <v>107</v>
      </c>
      <c r="B18" s="58">
        <v>109.56</v>
      </c>
      <c r="C18" s="58">
        <v>185.49255066613409</v>
      </c>
      <c r="D18" s="58">
        <v>109.556</v>
      </c>
      <c r="E18" s="58">
        <v>124.449</v>
      </c>
      <c r="F18" s="58">
        <v>124.449</v>
      </c>
      <c r="G18" s="58">
        <v>74.671999999999997</v>
      </c>
    </row>
    <row r="19" spans="1:9" ht="15" customHeight="1" x14ac:dyDescent="0.3">
      <c r="A19" s="10" t="s">
        <v>108</v>
      </c>
      <c r="B19" s="63">
        <v>103.74382088587124</v>
      </c>
      <c r="C19" s="63">
        <v>170.6270211240556</v>
      </c>
      <c r="D19" s="63">
        <v>104.20440637042837</v>
      </c>
      <c r="E19" s="63">
        <v>117.06435407449285</v>
      </c>
      <c r="F19" s="63">
        <v>117.06435407449285</v>
      </c>
      <c r="G19" s="63">
        <v>65.742528404532251</v>
      </c>
    </row>
    <row r="20" spans="1:9" ht="15" customHeight="1" x14ac:dyDescent="0.3">
      <c r="A20" s="18" t="s">
        <v>109</v>
      </c>
      <c r="B20" s="58">
        <v>109.625</v>
      </c>
      <c r="C20" s="58">
        <v>185.66283740852293</v>
      </c>
      <c r="D20" s="58">
        <v>109.5625</v>
      </c>
      <c r="E20" s="58">
        <v>120.5625</v>
      </c>
      <c r="F20" s="58">
        <v>120.5625</v>
      </c>
      <c r="G20" s="58">
        <v>66.6875</v>
      </c>
    </row>
    <row r="21" spans="1:9" ht="15" customHeight="1" x14ac:dyDescent="0.3">
      <c r="A21" s="10" t="s">
        <v>110</v>
      </c>
      <c r="B21" s="63">
        <v>106.50995178161641</v>
      </c>
      <c r="C21" s="63">
        <v>177.60601165785818</v>
      </c>
      <c r="D21" s="63">
        <v>106.8201517079561</v>
      </c>
      <c r="E21" s="63">
        <v>119.95095178013385</v>
      </c>
      <c r="F21" s="63">
        <v>119.95095178013385</v>
      </c>
      <c r="G21" s="63">
        <v>69.061538782231167</v>
      </c>
    </row>
    <row r="22" spans="1:9" ht="15" customHeight="1" x14ac:dyDescent="0.3">
      <c r="A22" s="18" t="s">
        <v>111</v>
      </c>
      <c r="B22" s="58">
        <v>109.75</v>
      </c>
      <c r="C22" s="58">
        <v>185.99057395519924</v>
      </c>
      <c r="D22" s="58">
        <v>109.75</v>
      </c>
      <c r="E22" s="58">
        <v>122.4375</v>
      </c>
      <c r="F22" s="58">
        <v>122.4375</v>
      </c>
      <c r="G22" s="58">
        <v>70.125</v>
      </c>
    </row>
    <row r="23" spans="1:9" ht="15" customHeight="1" x14ac:dyDescent="0.3">
      <c r="A23" s="55" t="s">
        <v>112</v>
      </c>
      <c r="B23" s="55">
        <v>45351</v>
      </c>
      <c r="C23" s="55" t="s">
        <v>150</v>
      </c>
      <c r="D23" s="55">
        <v>45322</v>
      </c>
      <c r="E23" s="55">
        <v>45291</v>
      </c>
      <c r="F23" s="55">
        <v>45291</v>
      </c>
      <c r="G23" s="55">
        <v>44985</v>
      </c>
    </row>
    <row r="24" spans="1:9" ht="15" customHeight="1" x14ac:dyDescent="0.3">
      <c r="A24" s="29" t="s">
        <v>113</v>
      </c>
      <c r="B24" s="65"/>
      <c r="C24" s="65"/>
      <c r="D24" s="65"/>
      <c r="E24" s="65"/>
      <c r="F24" s="65"/>
      <c r="G24" s="65"/>
    </row>
    <row r="25" spans="1:9" ht="15" customHeight="1" x14ac:dyDescent="0.3">
      <c r="A25" s="8" t="s">
        <v>114</v>
      </c>
      <c r="B25" s="63">
        <v>114.977</v>
      </c>
      <c r="C25" s="63">
        <v>215.17658238878457</v>
      </c>
      <c r="D25" s="63">
        <v>118.075</v>
      </c>
      <c r="E25" s="63">
        <v>126.038</v>
      </c>
      <c r="F25" s="63">
        <v>126.038</v>
      </c>
      <c r="G25" s="63">
        <v>77.876999999999995</v>
      </c>
      <c r="H25" s="66"/>
    </row>
    <row r="26" spans="1:9" ht="15" customHeight="1" x14ac:dyDescent="0.3">
      <c r="A26" s="30" t="s">
        <v>115</v>
      </c>
      <c r="B26" s="58">
        <v>103.61499999999999</v>
      </c>
      <c r="C26" s="58">
        <v>178.98547156990418</v>
      </c>
      <c r="D26" s="58">
        <v>103.789</v>
      </c>
      <c r="E26" s="58">
        <v>111.527</v>
      </c>
      <c r="F26" s="58">
        <v>111.527</v>
      </c>
      <c r="G26" s="58">
        <v>75.227999999999994</v>
      </c>
      <c r="H26" s="66"/>
    </row>
    <row r="27" spans="1:9" ht="15" customHeight="1" x14ac:dyDescent="0.3">
      <c r="A27" s="8" t="s">
        <v>116</v>
      </c>
      <c r="B27" s="63">
        <v>101.661</v>
      </c>
      <c r="C27" s="63">
        <v>165.47871420397988</v>
      </c>
      <c r="D27" s="63">
        <v>108.369</v>
      </c>
      <c r="E27" s="63">
        <v>114.733</v>
      </c>
      <c r="F27" s="63">
        <v>114.733</v>
      </c>
      <c r="G27" s="63">
        <v>64.295000000000002</v>
      </c>
    </row>
    <row r="28" spans="1:9" ht="15" customHeight="1" x14ac:dyDescent="0.3">
      <c r="A28" s="30" t="s">
        <v>5</v>
      </c>
      <c r="B28" s="58">
        <v>87.805999999999997</v>
      </c>
      <c r="C28" s="58">
        <v>133.45564570972712</v>
      </c>
      <c r="D28" s="58">
        <v>102.72199999999999</v>
      </c>
      <c r="E28" s="58">
        <v>113.17</v>
      </c>
      <c r="F28" s="58">
        <v>113.17</v>
      </c>
      <c r="G28" s="58">
        <v>57.277000000000001</v>
      </c>
    </row>
    <row r="29" spans="1:9" ht="15" customHeight="1" x14ac:dyDescent="0.3">
      <c r="A29" s="8" t="s">
        <v>6</v>
      </c>
      <c r="B29" s="63">
        <v>71.093999999999994</v>
      </c>
      <c r="C29" s="63">
        <v>99.559838919212979</v>
      </c>
      <c r="D29" s="63">
        <v>71.221000000000004</v>
      </c>
      <c r="E29" s="63">
        <v>76.72</v>
      </c>
      <c r="F29" s="63">
        <v>76.72</v>
      </c>
      <c r="G29" s="63">
        <v>51.204999999999998</v>
      </c>
    </row>
    <row r="30" spans="1:9" ht="15" customHeight="1" x14ac:dyDescent="0.3">
      <c r="A30" s="30" t="s">
        <v>7</v>
      </c>
      <c r="B30" s="58">
        <v>125.197</v>
      </c>
      <c r="C30" s="58">
        <v>229.25385785892831</v>
      </c>
      <c r="D30" s="58">
        <v>136.34100000000001</v>
      </c>
      <c r="E30" s="58">
        <v>139.73699999999999</v>
      </c>
      <c r="F30" s="58">
        <v>139.73699999999999</v>
      </c>
      <c r="G30" s="58">
        <v>79.747</v>
      </c>
      <c r="H30" s="9"/>
      <c r="I30" s="67"/>
    </row>
    <row r="31" spans="1:9" ht="15" customHeight="1" x14ac:dyDescent="0.3">
      <c r="A31" s="8" t="s">
        <v>35</v>
      </c>
      <c r="B31" s="63">
        <v>124.91</v>
      </c>
      <c r="C31" s="63">
        <v>228.39808712785245</v>
      </c>
      <c r="D31" s="63">
        <v>120.99</v>
      </c>
      <c r="E31" s="63">
        <v>120.47</v>
      </c>
      <c r="F31" s="63">
        <v>120.47</v>
      </c>
      <c r="G31" s="63">
        <v>79.84</v>
      </c>
      <c r="H31" s="9"/>
    </row>
    <row r="32" spans="1:9" ht="15" customHeight="1" x14ac:dyDescent="0.3">
      <c r="A32" s="55" t="s">
        <v>117</v>
      </c>
      <c r="B32" s="55">
        <v>45351</v>
      </c>
      <c r="C32" s="55" t="s">
        <v>150</v>
      </c>
      <c r="D32" s="55">
        <v>45322</v>
      </c>
      <c r="E32" s="55">
        <v>45291</v>
      </c>
      <c r="F32" s="55">
        <v>45291</v>
      </c>
      <c r="G32" s="55">
        <v>44985</v>
      </c>
      <c r="H32" s="9"/>
    </row>
    <row r="33" spans="1:7" ht="15" customHeight="1" x14ac:dyDescent="0.3">
      <c r="A33" s="29" t="s">
        <v>118</v>
      </c>
      <c r="B33" s="58">
        <v>0.34537586550126126</v>
      </c>
      <c r="C33" s="58">
        <v>0.34592379386706451</v>
      </c>
      <c r="D33" s="58">
        <v>0.31645338008499024</v>
      </c>
      <c r="E33" s="58">
        <v>0.30847692118014508</v>
      </c>
      <c r="F33" s="58">
        <v>0.30847692118014508</v>
      </c>
      <c r="G33" s="58">
        <v>0.3162181071234858</v>
      </c>
    </row>
    <row r="34" spans="1:7" ht="15" customHeight="1" x14ac:dyDescent="0.3">
      <c r="A34" s="11" t="s">
        <v>119</v>
      </c>
      <c r="B34" s="63">
        <v>4.266</v>
      </c>
      <c r="C34" s="63">
        <v>4.3505152211549492</v>
      </c>
      <c r="D34" s="63">
        <v>3.9020000000000001</v>
      </c>
      <c r="E34" s="63">
        <v>3.7970000000000002</v>
      </c>
      <c r="F34" s="63">
        <v>3.7970000000000002</v>
      </c>
      <c r="G34" s="63">
        <v>3.7229999999999999</v>
      </c>
    </row>
    <row r="35" spans="1:7" ht="15" customHeight="1" x14ac:dyDescent="0.3">
      <c r="A35" s="55" t="s">
        <v>120</v>
      </c>
      <c r="B35" s="55">
        <v>45351</v>
      </c>
      <c r="C35" s="55" t="s">
        <v>121</v>
      </c>
      <c r="D35" s="55">
        <v>45322</v>
      </c>
      <c r="E35" s="55">
        <v>45291</v>
      </c>
      <c r="F35" s="55">
        <v>45291</v>
      </c>
      <c r="G35" s="55">
        <v>44985</v>
      </c>
    </row>
    <row r="36" spans="1:7" ht="15" customHeight="1" x14ac:dyDescent="0.3">
      <c r="A36" s="29" t="s">
        <v>122</v>
      </c>
      <c r="B36" s="62"/>
      <c r="C36" s="62"/>
      <c r="D36" s="62"/>
      <c r="E36" s="62"/>
      <c r="F36" s="62"/>
      <c r="G36" s="62"/>
    </row>
    <row r="37" spans="1:7" ht="15" customHeight="1" x14ac:dyDescent="0.3">
      <c r="A37" s="8" t="s">
        <v>123</v>
      </c>
      <c r="B37" s="63">
        <v>834.17471379310348</v>
      </c>
      <c r="C37" s="63">
        <v>1.9882752703701989</v>
      </c>
      <c r="D37" s="63">
        <v>817.91236451612906</v>
      </c>
      <c r="E37" s="63">
        <v>633.76181935483851</v>
      </c>
      <c r="F37" s="63">
        <v>633.76181935483851</v>
      </c>
      <c r="G37" s="63">
        <v>191.97391071428569</v>
      </c>
    </row>
    <row r="38" spans="1:7" ht="15" customHeight="1" x14ac:dyDescent="0.3">
      <c r="A38" s="30" t="s">
        <v>124</v>
      </c>
      <c r="B38" s="58">
        <v>850.73084482758645</v>
      </c>
      <c r="C38" s="58">
        <v>2.0214940371026113</v>
      </c>
      <c r="D38" s="58">
        <v>833.87412903225811</v>
      </c>
      <c r="E38" s="58">
        <v>649.56970967741927</v>
      </c>
      <c r="F38" s="58">
        <v>649.56970967741927</v>
      </c>
      <c r="G38" s="58">
        <v>194.892</v>
      </c>
    </row>
    <row r="39" spans="1:7" ht="15" customHeight="1" x14ac:dyDescent="0.3">
      <c r="A39" s="11" t="s">
        <v>125</v>
      </c>
      <c r="B39" s="63">
        <v>168.03055258620688</v>
      </c>
      <c r="C39" s="63">
        <v>0.84980904136677804</v>
      </c>
      <c r="D39" s="63">
        <v>166.61464625806457</v>
      </c>
      <c r="E39" s="63">
        <v>130.2433456774194</v>
      </c>
      <c r="F39" s="63">
        <v>130.2433456774194</v>
      </c>
      <c r="G39" s="63">
        <v>37.060428821428559</v>
      </c>
    </row>
    <row r="40" spans="1:7" ht="15" customHeight="1" x14ac:dyDescent="0.3">
      <c r="A40" s="29" t="s">
        <v>126</v>
      </c>
      <c r="B40" s="58">
        <v>900.40790000000027</v>
      </c>
      <c r="C40" s="58">
        <v>0.93596159323952044</v>
      </c>
      <c r="D40" s="58">
        <v>892.05857435483892</v>
      </c>
      <c r="E40" s="58">
        <v>696.97426532258066</v>
      </c>
      <c r="F40" s="58">
        <v>696.97426532258066</v>
      </c>
      <c r="G40" s="58">
        <v>205.31542985714287</v>
      </c>
    </row>
    <row r="41" spans="1:7" ht="15" customHeight="1" x14ac:dyDescent="0.3">
      <c r="A41" s="61" t="s">
        <v>127</v>
      </c>
      <c r="B41" s="63">
        <v>5465.8371173632468</v>
      </c>
      <c r="C41" s="63">
        <v>1.137045432659356</v>
      </c>
      <c r="D41" s="63">
        <v>5404.3867842694654</v>
      </c>
      <c r="E41" s="63">
        <v>4224.7827432351132</v>
      </c>
      <c r="F41" s="63">
        <v>4224.7827432351132</v>
      </c>
      <c r="G41" s="63">
        <v>1259.9765502881203</v>
      </c>
    </row>
    <row r="42" spans="1:7" ht="15" customHeight="1" x14ac:dyDescent="0.3">
      <c r="A42" s="64" t="s">
        <v>128</v>
      </c>
      <c r="B42" s="58">
        <v>114.55512107899834</v>
      </c>
      <c r="C42" s="58">
        <v>-13.734651155664279</v>
      </c>
      <c r="D42" s="58">
        <v>132.79390000000001</v>
      </c>
      <c r="E42" s="58">
        <v>124.8591</v>
      </c>
      <c r="F42" s="58">
        <v>124.8591</v>
      </c>
      <c r="G42" s="58">
        <v>94.766279999999995</v>
      </c>
    </row>
    <row r="43" spans="1:7" ht="15" customHeight="1" x14ac:dyDescent="0.3">
      <c r="A43" s="128" t="s">
        <v>129</v>
      </c>
      <c r="B43" s="128"/>
      <c r="C43" s="128"/>
      <c r="D43" s="128"/>
      <c r="E43" s="128"/>
      <c r="F43" s="128"/>
      <c r="G43" s="128"/>
    </row>
  </sheetData>
  <mergeCells count="1">
    <mergeCell ref="A43:G43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3"/>
  <sheetViews>
    <sheetView showGridLines="0" zoomScaleNormal="100" zoomScaleSheetLayoutView="100" workbookViewId="0">
      <selection activeCell="B24" sqref="B24"/>
    </sheetView>
  </sheetViews>
  <sheetFormatPr baseColWidth="10" defaultColWidth="11.42578125" defaultRowHeight="15" x14ac:dyDescent="0.3"/>
  <cols>
    <col min="1" max="1" width="2.140625" style="71" customWidth="1"/>
    <col min="2" max="2" width="46.85546875" style="71" customWidth="1"/>
    <col min="3" max="3" width="14.42578125" style="71" customWidth="1"/>
    <col min="4" max="4" width="13.140625" style="71" customWidth="1"/>
    <col min="5" max="5" width="16" style="87" customWidth="1"/>
    <col min="6" max="6" width="2" style="71" customWidth="1"/>
    <col min="7" max="16384" width="11.42578125" style="71"/>
  </cols>
  <sheetData>
    <row r="1" spans="1:10" x14ac:dyDescent="0.3">
      <c r="A1" s="68"/>
      <c r="B1" s="69"/>
      <c r="C1" s="69"/>
      <c r="D1" s="69"/>
      <c r="E1" s="70"/>
      <c r="F1" s="68"/>
      <c r="H1"/>
      <c r="I1"/>
      <c r="J1"/>
    </row>
    <row r="2" spans="1:10" x14ac:dyDescent="0.3">
      <c r="A2" s="68"/>
      <c r="B2" s="72"/>
      <c r="C2" s="72"/>
      <c r="D2" s="72"/>
      <c r="E2" s="73"/>
    </row>
    <row r="3" spans="1:10" ht="9" customHeight="1" x14ac:dyDescent="0.3">
      <c r="A3" s="68"/>
      <c r="B3" s="69"/>
      <c r="C3" s="69"/>
      <c r="D3" s="69"/>
      <c r="E3" s="70"/>
    </row>
    <row r="4" spans="1:10" ht="18.95" customHeight="1" x14ac:dyDescent="0.3">
      <c r="A4" s="68"/>
      <c r="B4" s="54" t="s">
        <v>130</v>
      </c>
      <c r="C4" s="55">
        <f>EOMONTH(D4,0)+1</f>
        <v>45323</v>
      </c>
      <c r="D4" s="55">
        <f>EOMONTH(E4,0)+1</f>
        <v>45292</v>
      </c>
      <c r="E4" s="55">
        <v>45261</v>
      </c>
    </row>
    <row r="5" spans="1:10" ht="0.95" customHeight="1" x14ac:dyDescent="0.3">
      <c r="A5" s="68"/>
      <c r="B5" s="39"/>
      <c r="C5" s="74"/>
      <c r="D5" s="74"/>
      <c r="E5" s="75"/>
    </row>
    <row r="6" spans="1:10" ht="17.100000000000001" customHeight="1" x14ac:dyDescent="0.3">
      <c r="A6" s="68"/>
      <c r="B6" s="76" t="s">
        <v>131</v>
      </c>
      <c r="C6" s="129" t="s">
        <v>132</v>
      </c>
      <c r="D6" s="129"/>
      <c r="E6" s="129"/>
    </row>
    <row r="7" spans="1:10" ht="17.100000000000001" customHeight="1" x14ac:dyDescent="0.3">
      <c r="A7" s="68"/>
      <c r="B7" s="43" t="s">
        <v>133</v>
      </c>
      <c r="C7" s="77">
        <v>15.68866759955454</v>
      </c>
      <c r="D7" s="77">
        <v>16.022781128834783</v>
      </c>
      <c r="E7" s="77">
        <v>17.737931324757032</v>
      </c>
    </row>
    <row r="8" spans="1:10" ht="17.100000000000001" customHeight="1" x14ac:dyDescent="0.3">
      <c r="A8" s="68"/>
      <c r="B8" s="30" t="s">
        <v>134</v>
      </c>
      <c r="C8" s="78">
        <v>5.5784606144955822</v>
      </c>
      <c r="D8" s="78">
        <v>5.7729807705031373</v>
      </c>
      <c r="E8" s="78">
        <v>5.9114852449134681</v>
      </c>
    </row>
    <row r="9" spans="1:10" ht="17.100000000000001" customHeight="1" x14ac:dyDescent="0.3">
      <c r="A9" s="68"/>
      <c r="B9" s="43" t="s">
        <v>135</v>
      </c>
      <c r="C9" s="77">
        <v>0</v>
      </c>
      <c r="D9" s="77">
        <v>0.77015091439632466</v>
      </c>
      <c r="E9" s="77">
        <v>7.3065293392706439</v>
      </c>
    </row>
    <row r="10" spans="1:10" ht="17.100000000000001" customHeight="1" x14ac:dyDescent="0.3">
      <c r="A10" s="68"/>
      <c r="B10" s="30" t="s">
        <v>136</v>
      </c>
      <c r="C10" s="78">
        <v>2.3492354011498513</v>
      </c>
      <c r="D10" s="78">
        <v>2.5151789929696347</v>
      </c>
      <c r="E10" s="78">
        <v>3.0064626807485801</v>
      </c>
    </row>
    <row r="11" spans="1:10" ht="17.100000000000001" customHeight="1" x14ac:dyDescent="0.3">
      <c r="A11" s="68"/>
      <c r="B11" s="43" t="s">
        <v>137</v>
      </c>
      <c r="C11" s="77">
        <v>25.574386834011761</v>
      </c>
      <c r="D11" s="77">
        <v>27.352679778000706</v>
      </c>
      <c r="E11" s="77">
        <v>25.240825327532193</v>
      </c>
    </row>
    <row r="12" spans="1:10" ht="17.100000000000001" hidden="1" customHeight="1" x14ac:dyDescent="0.3">
      <c r="A12" s="68"/>
      <c r="B12" s="46"/>
      <c r="C12" s="79"/>
      <c r="D12" s="79"/>
      <c r="E12" s="79"/>
    </row>
    <row r="13" spans="1:10" ht="17.100000000000001" customHeight="1" x14ac:dyDescent="0.3">
      <c r="A13" s="68"/>
      <c r="B13" s="80" t="s">
        <v>138</v>
      </c>
      <c r="C13" s="130" t="s">
        <v>139</v>
      </c>
      <c r="D13" s="130"/>
      <c r="E13" s="130"/>
    </row>
    <row r="14" spans="1:10" ht="17.100000000000001" customHeight="1" x14ac:dyDescent="0.3">
      <c r="A14" s="68"/>
      <c r="B14" s="30" t="s">
        <v>140</v>
      </c>
      <c r="C14" s="65">
        <v>24</v>
      </c>
      <c r="D14" s="65">
        <v>24</v>
      </c>
      <c r="E14" s="65">
        <v>24</v>
      </c>
    </row>
    <row r="15" spans="1:10" ht="17.100000000000001" customHeight="1" x14ac:dyDescent="0.3">
      <c r="A15" s="68"/>
      <c r="B15" s="43" t="s">
        <v>141</v>
      </c>
      <c r="C15" s="81">
        <v>53.282462059181178</v>
      </c>
      <c r="D15" s="81">
        <v>53.812723057360472</v>
      </c>
      <c r="E15" s="81">
        <v>54.048626005670407</v>
      </c>
    </row>
    <row r="16" spans="1:10" ht="18.95" customHeight="1" x14ac:dyDescent="0.3">
      <c r="A16" s="68"/>
      <c r="B16" s="30" t="s">
        <v>142</v>
      </c>
      <c r="C16" s="65">
        <f>C15-C14</f>
        <v>29.282462059181178</v>
      </c>
      <c r="D16" s="65">
        <f>D15-D14</f>
        <v>29.812723057360472</v>
      </c>
      <c r="E16" s="65">
        <f>E15-E14</f>
        <v>30.048626005670407</v>
      </c>
    </row>
    <row r="17" spans="1:5" ht="2.1" customHeight="1" x14ac:dyDescent="0.3">
      <c r="A17" s="68"/>
      <c r="B17" s="83" t="s">
        <v>143</v>
      </c>
      <c r="C17" s="84"/>
      <c r="D17" s="84"/>
      <c r="E17" s="85"/>
    </row>
    <row r="18" spans="1:5" s="86" customFormat="1" x14ac:dyDescent="0.3">
      <c r="A18" s="82"/>
    </row>
    <row r="19" spans="1:5" s="86" customFormat="1" x14ac:dyDescent="0.3">
      <c r="A19" s="82"/>
    </row>
    <row r="20" spans="1:5" s="86" customFormat="1" x14ac:dyDescent="0.3">
      <c r="A20" s="82"/>
    </row>
    <row r="21" spans="1:5" x14ac:dyDescent="0.3">
      <c r="A21" s="68"/>
      <c r="E21" s="71"/>
    </row>
    <row r="22" spans="1:5" x14ac:dyDescent="0.3">
      <c r="E22" s="71"/>
    </row>
    <row r="23" spans="1:5" x14ac:dyDescent="0.3">
      <c r="E23" s="71"/>
    </row>
  </sheetData>
  <mergeCells count="2">
    <mergeCell ref="C6:E6"/>
    <mergeCell ref="C13:E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4d92937414abca0ec86c362c1671d91c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d7606f49d236c3ee23c41c708293263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d748d9-fef5-4b66-a16b-3351eb7eceb6"/>
  </ds:schemaRefs>
</ds:datastoreItem>
</file>

<file path=customXml/itemProps2.xml><?xml version="1.0" encoding="utf-8"?>
<ds:datastoreItem xmlns:ds="http://schemas.openxmlformats.org/officeDocument/2006/customXml" ds:itemID="{B5D79349-63A5-4111-830C-7D6222F07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2024-03-07T20:47:29Z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