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3/12.Diciembre/Tablas/"/>
    </mc:Choice>
  </mc:AlternateContent>
  <xr:revisionPtr revIDLastSave="20" documentId="13_ncr:1_{ED17157D-6307-4C02-AA77-525B1243A1BF}" xr6:coauthVersionLast="47" xr6:coauthVersionMax="47" xr10:uidLastSave="{D1953B2F-B68D-4AE3-BA24-94A586032F3B}"/>
  <bookViews>
    <workbookView xWindow="-120" yWindow="-120" windowWidth="29040" windowHeight="15840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Variables'!$A$1:$J$36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2" l="1"/>
  <c r="D16" i="32"/>
  <c r="C16" i="32"/>
  <c r="D4" i="32"/>
  <c r="C4" i="32" s="1"/>
</calcChain>
</file>

<file path=xl/sharedStrings.xml><?xml version="1.0" encoding="utf-8"?>
<sst xmlns="http://schemas.openxmlformats.org/spreadsheetml/2006/main" count="201" uniqueCount="151">
  <si>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</si>
  <si>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</si>
  <si>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</si>
  <si>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</si>
  <si>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</si>
  <si>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</si>
  <si>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</si>
  <si>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</si>
  <si>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</si>
  <si>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</si>
  <si>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</si>
  <si>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</si>
  <si>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</si>
  <si>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</si>
  <si>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</si>
  <si>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</si>
  <si>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</si>
  <si>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</si>
  <si>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</si>
  <si>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</si>
  <si>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</si>
  <si>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</si>
  <si>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</si>
  <si>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</si>
  <si>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</si>
  <si>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</si>
  <si>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</si>
  <si>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</si>
  <si>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</si>
  <si>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</si>
  <si>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</si>
  <si>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</si>
  <si>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</si>
  <si>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</si>
  <si>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</si>
  <si>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</si>
  <si>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</si>
  <si>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</si>
  <si>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</si>
  <si>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</si>
  <si>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</si>
  <si>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</si>
  <si>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</si>
  <si>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</si>
  <si>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</si>
  <si>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</si>
  <si>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</si>
  <si>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</si>
  <si>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</si>
  <si>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</si>
  <si>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</si>
  <si>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</si>
  <si>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</si>
  <si>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</si>
  <si>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</si>
  <si>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</si>
  <si>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</si>
  <si>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</si>
  <si>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</si>
  <si>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</si>
  <si>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</si>
  <si>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</si>
  <si>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</si>
  <si>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</si>
  <si>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</si>
  <si>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</si>
  <si>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</si>
  <si>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</si>
  <si>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</si>
  <si>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</si>
  <si>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</si>
  <si>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</si>
  <si>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</si>
  <si>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</si>
  <si>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</si>
  <si>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</si>
  <si>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</si>
  <si>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</si>
  <si>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</si>
  <si>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</si>
  <si>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</si>
  <si>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</si>
  <si>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</si>
  <si>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</si>
  <si>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</si>
  <si>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</si>
  <si>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</si>
  <si>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</si>
  <si>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</si>
  <si>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</si>
  <si>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</si>
  <si>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</si>
  <si>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Stock de LEDIV</t>
  </si>
  <si>
    <t>Stock de LEGAR</t>
  </si>
  <si>
    <t>Variaciones porcentuales promedio de dic-23</t>
  </si>
  <si>
    <t>Nota: Las definiciones de los agregados monetarios se pueden encontrar en el Glosario.</t>
  </si>
  <si>
    <t>Tasas en porcentaje nominal anual (salvo especificación en contrario) y montos en millones. Promedios mensuales.</t>
  </si>
  <si>
    <t>Tasas de Interés de instrumentos de regulación monetaria</t>
  </si>
  <si>
    <t>TEA dic-23</t>
  </si>
  <si>
    <t>Tasas de pases BCRA</t>
  </si>
  <si>
    <t>Pasivos 1 día</t>
  </si>
  <si>
    <t>Pasivos 1 día (FCI)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</si>
  <si>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</si>
  <si>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</si>
  <si>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</si>
  <si>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</si>
  <si>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</si>
  <si>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</si>
  <si>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</si>
  <si>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</si>
  <si>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</si>
  <si>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</si>
  <si>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</si>
  <si>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</si>
  <si>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</si>
  <si>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</si>
  <si>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</si>
  <si>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</si>
  <si>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</si>
  <si>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</si>
  <si>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</si>
  <si>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</si>
  <si>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</si>
  <si>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</si>
  <si>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</si>
  <si>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</si>
  <si>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</si>
  <si>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</si>
  <si>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</si>
  <si>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</si>
  <si>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</si>
  <si>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1</t>
    </r>
  </si>
  <si>
    <t>TCN peso/ real</t>
  </si>
  <si>
    <t>TCN peso/ euro</t>
  </si>
  <si>
    <t>ITCNM</t>
  </si>
  <si>
    <t>ITCRM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</si>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</sst>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2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sz val="9"/>
      <name val="Gill Sans MT"/>
      <family val="2"/>
    </font>
    <font>
      <sz val="12"/>
      <name val="Roboto Condensed"/>
    </font>
    <font>
      <b/>
      <sz val="10"/>
      <color theme="1"/>
      <name val="Roboto Condensed"/>
    </font>
    <font>
      <sz val="10"/>
      <name val="Arial"/>
    </font>
    <font>
      <sz val="10"/>
      <color indexed="10"/>
      <name val="Roboto Condensed"/>
    </font>
    <font>
      <b/>
      <sz val="10"/>
      <color indexed="10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2" fillId="0" borderId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left" vertical="center" indent="3"/>
    </xf>
    <xf numFmtId="0" fontId="8" fillId="3" borderId="1" xfId="0" applyFont="1" applyFill="1" applyBorder="1" applyAlignment="1">
      <alignment horizontal="left" vertical="center" indent="3"/>
    </xf>
    <xf numFmtId="0" fontId="11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8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indent="4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14" fillId="0" borderId="0" xfId="0" applyFont="1"/>
    <xf numFmtId="17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" fontId="9" fillId="2" borderId="9" xfId="0" applyNumberFormat="1" applyFont="1" applyFill="1" applyBorder="1" applyAlignment="1">
      <alignment horizontal="center" vertical="distributed" wrapText="1"/>
    </xf>
    <xf numFmtId="17" fontId="9" fillId="2" borderId="10" xfId="0" applyNumberFormat="1" applyFont="1" applyFill="1" applyBorder="1" applyAlignment="1">
      <alignment horizontal="center" vertical="distributed" wrapText="1"/>
    </xf>
    <xf numFmtId="17" fontId="9" fillId="2" borderId="3" xfId="0" applyNumberFormat="1" applyFont="1" applyFill="1" applyBorder="1" applyAlignment="1">
      <alignment horizontal="center" vertical="center" wrapText="1"/>
    </xf>
    <xf numFmtId="17" fontId="9" fillId="2" borderId="0" xfId="0" applyNumberFormat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" fontId="11" fillId="2" borderId="0" xfId="0" applyNumberFormat="1" applyFont="1" applyFill="1" applyAlignment="1">
      <alignment horizontal="center" vertical="distributed" wrapText="1"/>
    </xf>
    <xf numFmtId="17" fontId="11" fillId="2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indent="1"/>
    </xf>
    <xf numFmtId="0" fontId="11" fillId="2" borderId="5" xfId="0" applyFont="1" applyFill="1" applyBorder="1" applyAlignment="1">
      <alignment horizontal="center" vertical="center" wrapText="1"/>
    </xf>
    <xf numFmtId="17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" fontId="9" fillId="2" borderId="11" xfId="0" applyNumberFormat="1" applyFont="1" applyFill="1" applyBorder="1" applyAlignment="1">
      <alignment horizontal="center" vertical="center" wrapText="1"/>
    </xf>
    <xf numFmtId="17" fontId="9" fillId="2" borderId="5" xfId="0" applyNumberFormat="1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 vertical="center" wrapText="1"/>
    </xf>
    <xf numFmtId="17" fontId="13" fillId="2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7" fontId="9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" fillId="4" borderId="0" xfId="228" applyFont="1" applyFill="1"/>
    <xf numFmtId="0" fontId="5" fillId="4" borderId="0" xfId="228" applyFont="1" applyFill="1"/>
    <xf numFmtId="0" fontId="23" fillId="4" borderId="0" xfId="228" applyFont="1" applyFill="1"/>
    <xf numFmtId="0" fontId="2" fillId="0" borderId="0" xfId="228" applyFont="1"/>
    <xf numFmtId="0" fontId="22" fillId="0" borderId="0" xfId="228"/>
    <xf numFmtId="0" fontId="6" fillId="4" borderId="0" xfId="228" applyFont="1" applyFill="1"/>
    <xf numFmtId="0" fontId="24" fillId="4" borderId="0" xfId="228" applyFont="1" applyFill="1"/>
    <xf numFmtId="0" fontId="9" fillId="2" borderId="0" xfId="228" applyFont="1" applyFill="1" applyAlignment="1">
      <alignment horizontal="center" vertical="center"/>
    </xf>
    <xf numFmtId="17" fontId="9" fillId="2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vertical="center"/>
    </xf>
    <xf numFmtId="0" fontId="25" fillId="4" borderId="0" xfId="228" applyFont="1" applyFill="1" applyAlignment="1">
      <alignment vertical="center" wrapText="1"/>
    </xf>
    <xf numFmtId="0" fontId="25" fillId="4" borderId="0" xfId="228" applyFont="1" applyFill="1" applyAlignment="1">
      <alignment horizontal="center" vertical="center" wrapText="1"/>
    </xf>
    <xf numFmtId="0" fontId="26" fillId="3" borderId="0" xfId="228" applyFont="1" applyFill="1" applyAlignment="1">
      <alignment horizontal="left" vertical="center" indent="1"/>
    </xf>
    <xf numFmtId="0" fontId="27" fillId="3" borderId="0" xfId="228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166" fontId="5" fillId="4" borderId="0" xfId="228" quotePrefix="1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6" fontId="5" fillId="3" borderId="0" xfId="228" quotePrefix="1" applyNumberFormat="1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3"/>
    </xf>
    <xf numFmtId="166" fontId="5" fillId="4" borderId="0" xfId="228" quotePrefix="1" applyNumberFormat="1" applyFont="1" applyFill="1" applyAlignment="1">
      <alignment horizontal="center"/>
    </xf>
    <xf numFmtId="0" fontId="26" fillId="4" borderId="0" xfId="228" applyFont="1" applyFill="1" applyAlignment="1">
      <alignment horizontal="left" vertical="center" indent="1"/>
    </xf>
    <xf numFmtId="0" fontId="27" fillId="4" borderId="0" xfId="228" applyFont="1" applyFill="1" applyAlignment="1">
      <alignment horizontal="center" vertical="center"/>
    </xf>
    <xf numFmtId="166" fontId="5" fillId="3" borderId="0" xfId="228" applyNumberFormat="1" applyFont="1" applyFill="1" applyAlignment="1">
      <alignment horizontal="center" vertical="center"/>
    </xf>
    <xf numFmtId="166" fontId="5" fillId="4" borderId="0" xfId="228" applyNumberFormat="1" applyFont="1" applyFill="1" applyAlignment="1">
      <alignment horizontal="center" vertical="center"/>
    </xf>
    <xf numFmtId="0" fontId="28" fillId="4" borderId="0" xfId="228" applyFont="1" applyFill="1" applyAlignment="1">
      <alignment horizontal="left" wrapText="1"/>
    </xf>
    <xf numFmtId="0" fontId="2" fillId="4" borderId="0" xfId="228" applyFont="1" applyFill="1" applyAlignment="1">
      <alignment vertical="center"/>
    </xf>
    <xf numFmtId="0" fontId="18" fillId="4" borderId="0" xfId="228" applyFont="1" applyFill="1" applyAlignment="1">
      <alignment horizontal="left" vertical="center"/>
    </xf>
    <xf numFmtId="0" fontId="18" fillId="4" borderId="0" xfId="228" applyFont="1" applyFill="1"/>
    <xf numFmtId="0" fontId="29" fillId="4" borderId="0" xfId="228" applyFont="1" applyFill="1" applyAlignment="1">
      <alignment vertical="center"/>
    </xf>
    <xf numFmtId="0" fontId="2" fillId="0" borderId="0" xfId="228" applyFont="1" applyAlignment="1">
      <alignment vertical="center"/>
    </xf>
    <xf numFmtId="0" fontId="18" fillId="4" borderId="0" xfId="228" applyFont="1" applyFill="1" applyAlignment="1">
      <alignment horizontal="left"/>
    </xf>
    <xf numFmtId="0" fontId="30" fillId="4" borderId="0" xfId="228" applyFont="1" applyFill="1"/>
    <xf numFmtId="0" fontId="31" fillId="0" borderId="0" xfId="228" applyFont="1"/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P91"/>
  <sheetViews>
    <sheetView showGridLines="0" tabSelected="1" zoomScale="75" zoomScaleNormal="85" zoomScaleSheetLayoutView="100" workbookViewId="0">
      <pane xSplit="1" ySplit="5" topLeftCell="B6" activePane="bottomRight" state="frozen"/>
      <selection activeCell="E4" sqref="E4:E5"/>
      <selection pane="topRight" activeCell="E4" sqref="E4:E5"/>
      <selection pane="bottomLeft" activeCell="E4" sqref="E4:E5"/>
      <selection pane="bottomRight" activeCell="P16" sqref="P16"/>
    </sheetView>
  </sheetViews>
  <sheetFormatPr baseColWidth="10" defaultColWidth="11.42578125" defaultRowHeight="15" x14ac:dyDescent="0.3"/>
  <cols>
    <col min="1" max="1" width="64.85546875" style="2" customWidth="1"/>
    <col min="2" max="11" width="15.5703125" style="1" customWidth="1"/>
    <col min="12" max="12" width="15.5703125" style="2" customWidth="1"/>
    <col min="13" max="14" width="11.42578125" style="44"/>
    <col min="15" max="16" width="11.42578125" style="45"/>
    <col min="17" max="16384" width="11.42578125" style="44"/>
  </cols>
  <sheetData>
    <row r="1" spans="1:16" s="2" customFormat="1" ht="21" customHeight="1" x14ac:dyDescent="0.3">
      <c r="A1" s="39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O1"/>
      <c r="P1"/>
    </row>
    <row r="2" spans="1:16" s="3" customFormat="1" ht="23.1" customHeight="1" x14ac:dyDescent="0.3">
      <c r="A2" s="82" t="s">
        <v>10</v>
      </c>
      <c r="B2" s="70" t="s">
        <v>11</v>
      </c>
      <c r="C2" s="70"/>
      <c r="D2" s="70"/>
      <c r="E2" s="70"/>
      <c r="F2" s="71"/>
      <c r="G2" s="70" t="s">
        <v>94</v>
      </c>
      <c r="H2" s="70"/>
      <c r="I2" s="70"/>
      <c r="J2" s="71"/>
      <c r="K2" s="70" t="s">
        <v>79</v>
      </c>
      <c r="L2" s="70"/>
      <c r="O2"/>
      <c r="P2"/>
    </row>
    <row r="3" spans="1:16" s="3" customFormat="1" ht="23.1" customHeight="1" x14ac:dyDescent="0.3">
      <c r="A3" s="82"/>
      <c r="B3" s="79">
        <v>45291</v>
      </c>
      <c r="C3" s="80">
        <v>45260</v>
      </c>
      <c r="D3" s="80">
        <v>45230</v>
      </c>
      <c r="E3" s="80">
        <v>44926</v>
      </c>
      <c r="F3" s="83">
        <v>44926</v>
      </c>
      <c r="G3" s="68" t="s">
        <v>12</v>
      </c>
      <c r="H3" s="69"/>
      <c r="I3" s="70" t="s">
        <v>13</v>
      </c>
      <c r="J3" s="71"/>
      <c r="K3" s="79">
        <v>45291</v>
      </c>
      <c r="L3" s="80">
        <v>44926</v>
      </c>
      <c r="O3"/>
      <c r="P3"/>
    </row>
    <row r="4" spans="1:16" s="3" customFormat="1" ht="23.1" customHeight="1" x14ac:dyDescent="0.3">
      <c r="A4" s="82"/>
      <c r="B4" s="79"/>
      <c r="C4" s="80"/>
      <c r="D4" s="80"/>
      <c r="E4" s="80"/>
      <c r="F4" s="83"/>
      <c r="G4" s="31" t="s">
        <v>14</v>
      </c>
      <c r="H4" s="31" t="s">
        <v>15</v>
      </c>
      <c r="I4" s="31" t="s">
        <v>16</v>
      </c>
      <c r="J4" s="38" t="s">
        <v>17</v>
      </c>
      <c r="K4" s="79"/>
      <c r="L4" s="80"/>
      <c r="O4"/>
      <c r="P4"/>
    </row>
    <row r="5" spans="1:16" s="2" customFormat="1" ht="17.100000000000001" customHeight="1" x14ac:dyDescent="0.3">
      <c r="A5" s="81" t="s">
        <v>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O5"/>
      <c r="P5"/>
    </row>
    <row r="6" spans="1:16" ht="20.100000000000001" customHeight="1" x14ac:dyDescent="0.3">
      <c r="A6" s="23" t="s">
        <v>76</v>
      </c>
      <c r="B6" s="16">
        <v>39827864.741935484</v>
      </c>
      <c r="C6" s="16">
        <v>36983567.966666669</v>
      </c>
      <c r="D6" s="16">
        <v>35642260.870967746</v>
      </c>
      <c r="E6" s="16">
        <v>18248093.322580643</v>
      </c>
      <c r="F6" s="16">
        <v>18248093.322580643</v>
      </c>
      <c r="G6" s="17">
        <v>7.6907040927808312E-2</v>
      </c>
      <c r="H6" s="17">
        <v>-0.18693649367884257</v>
      </c>
      <c r="I6" s="17">
        <v>1.1825767787285204</v>
      </c>
      <c r="J6" s="17">
        <v>-0.34265207921679786</v>
      </c>
      <c r="K6" s="19">
        <v>0.13574215216641139</v>
      </c>
      <c r="L6" s="19">
        <v>0.17436567725429039</v>
      </c>
      <c r="N6" s="59"/>
    </row>
    <row r="7" spans="1:16" ht="17.100000000000001" customHeight="1" x14ac:dyDescent="0.3">
      <c r="A7" s="53" t="s">
        <v>19</v>
      </c>
      <c r="B7" s="41">
        <v>32839507.935483869</v>
      </c>
      <c r="C7" s="41">
        <v>29871086.366666671</v>
      </c>
      <c r="D7" s="41">
        <v>29049030.129032262</v>
      </c>
      <c r="E7" s="41">
        <v>15170432.806451609</v>
      </c>
      <c r="F7" s="41">
        <v>15170432.806451609</v>
      </c>
      <c r="G7" s="42">
        <v>9.9374409500207372E-2</v>
      </c>
      <c r="H7" s="42">
        <v>-0.17446567731590734</v>
      </c>
      <c r="I7" s="42">
        <v>1.1647047486686102</v>
      </c>
      <c r="J7" s="42">
        <v>-0.34803477269844529</v>
      </c>
      <c r="K7" s="43">
        <v>0.11158988593207243</v>
      </c>
      <c r="L7" s="43">
        <v>0.14481541630103945</v>
      </c>
      <c r="N7" s="59"/>
    </row>
    <row r="8" spans="1:16" ht="17.100000000000001" customHeight="1" x14ac:dyDescent="0.3">
      <c r="A8" s="61" t="s">
        <v>20</v>
      </c>
      <c r="B8" s="21">
        <v>19226324.25806452</v>
      </c>
      <c r="C8" s="21">
        <v>15825392.06666667</v>
      </c>
      <c r="D8" s="21">
        <v>15287657.25806452</v>
      </c>
      <c r="E8" s="21">
        <v>7305127.1612903224</v>
      </c>
      <c r="F8" s="21">
        <v>7305127.1612903224</v>
      </c>
      <c r="G8" s="17">
        <v>0.21490350299512007</v>
      </c>
      <c r="H8" s="17">
        <v>-0.12267358732244016</v>
      </c>
      <c r="I8" s="17">
        <v>1.6318945356549448</v>
      </c>
      <c r="J8" s="17">
        <v>-0.20732667111884273</v>
      </c>
      <c r="K8" s="19">
        <v>6.2808171546329117E-2</v>
      </c>
      <c r="L8" s="19">
        <v>6.6415427908200514E-2</v>
      </c>
      <c r="N8" s="59"/>
    </row>
    <row r="9" spans="1:16" ht="16.5" customHeight="1" x14ac:dyDescent="0.3">
      <c r="A9" s="54" t="s">
        <v>21</v>
      </c>
      <c r="B9" s="41">
        <v>12708574.984064519</v>
      </c>
      <c r="C9" s="41">
        <v>10284555.853666671</v>
      </c>
      <c r="D9" s="41">
        <v>9870209.9150645211</v>
      </c>
      <c r="E9" s="41">
        <v>5375544.5922903223</v>
      </c>
      <c r="F9" s="41">
        <v>5375544.5922903223</v>
      </c>
      <c r="G9" s="42">
        <v>0.23569507180357552</v>
      </c>
      <c r="H9" s="42">
        <v>-0.13989033443290333</v>
      </c>
      <c r="I9" s="42">
        <v>1.3641465094143812</v>
      </c>
      <c r="J9" s="42">
        <v>-0.28796695376932213</v>
      </c>
      <c r="K9" s="43">
        <v>4.0582358959171297E-2</v>
      </c>
      <c r="L9" s="43">
        <v>4.7888475976376785E-2</v>
      </c>
      <c r="N9" s="59"/>
    </row>
    <row r="10" spans="1:16" ht="17.100000000000001" customHeight="1" x14ac:dyDescent="0.3">
      <c r="A10" s="15" t="s">
        <v>22</v>
      </c>
      <c r="B10" s="21">
        <v>6517749.2740000002</v>
      </c>
      <c r="C10" s="21">
        <v>5540836.2130000005</v>
      </c>
      <c r="D10" s="21">
        <v>5417447.3429999994</v>
      </c>
      <c r="E10" s="21">
        <v>1929582.5689999999</v>
      </c>
      <c r="F10" s="21">
        <v>1929582.5689999999</v>
      </c>
      <c r="G10" s="17">
        <v>0.17631148502602367</v>
      </c>
      <c r="H10" s="17">
        <v>-9.0103128799544407E-2</v>
      </c>
      <c r="I10" s="17">
        <v>2.3778027324209314</v>
      </c>
      <c r="J10" s="17">
        <v>1.7325770443790356E-2</v>
      </c>
      <c r="K10" s="19">
        <v>2.2525812587157766E-2</v>
      </c>
      <c r="L10" s="19">
        <v>1.8526951931823715E-2</v>
      </c>
      <c r="N10" s="59"/>
    </row>
    <row r="11" spans="1:16" ht="17.100000000000001" customHeight="1" x14ac:dyDescent="0.3">
      <c r="A11" s="47" t="s">
        <v>72</v>
      </c>
      <c r="B11" s="41">
        <v>13613183.677419359</v>
      </c>
      <c r="C11" s="41">
        <v>14045694.300000003</v>
      </c>
      <c r="D11" s="41">
        <v>13761372.870967744</v>
      </c>
      <c r="E11" s="41">
        <v>7865305.6451612907</v>
      </c>
      <c r="F11" s="41">
        <v>7865305.6451612907</v>
      </c>
      <c r="G11" s="42">
        <v>-3.079311092372583E-2</v>
      </c>
      <c r="H11" s="42">
        <v>-0.23278074918752545</v>
      </c>
      <c r="I11" s="42">
        <v>0.73078889639770628</v>
      </c>
      <c r="J11" s="42">
        <v>-0.47872143905769937</v>
      </c>
      <c r="K11" s="43">
        <v>4.878171438574333E-2</v>
      </c>
      <c r="L11" s="43">
        <v>7.8399988392838946E-2</v>
      </c>
      <c r="N11" s="59"/>
    </row>
    <row r="12" spans="1:16" ht="17.100000000000001" customHeight="1" x14ac:dyDescent="0.3">
      <c r="A12" s="15" t="s">
        <v>23</v>
      </c>
      <c r="B12" s="21">
        <v>13149747.548387101</v>
      </c>
      <c r="C12" s="21">
        <v>13639297.56666667</v>
      </c>
      <c r="D12" s="21">
        <v>13349686.48387097</v>
      </c>
      <c r="E12" s="21">
        <v>7642488.0967741935</v>
      </c>
      <c r="F12" s="21">
        <v>7642488.0967741935</v>
      </c>
      <c r="G12" s="17">
        <v>-3.5892612202844676E-2</v>
      </c>
      <c r="H12" s="17">
        <v>-0.23615744659842786</v>
      </c>
      <c r="I12" s="17">
        <v>0.72061079871847733</v>
      </c>
      <c r="J12" s="17">
        <v>-0.48178687593587743</v>
      </c>
      <c r="K12" s="19">
        <v>4.7180045627121102E-2</v>
      </c>
      <c r="L12" s="19">
        <v>7.6260598208217845E-2</v>
      </c>
      <c r="N12" s="59"/>
    </row>
    <row r="13" spans="1:16" ht="17.100000000000001" customHeight="1" x14ac:dyDescent="0.3">
      <c r="A13" s="46" t="s">
        <v>88</v>
      </c>
      <c r="B13" s="41">
        <v>12742906.836193552</v>
      </c>
      <c r="C13" s="41">
        <v>13311690.787366671</v>
      </c>
      <c r="D13" s="41">
        <v>13019187.561548389</v>
      </c>
      <c r="E13" s="41">
        <v>7241211.5867419355</v>
      </c>
      <c r="F13" s="41">
        <v>7241211.5867419355</v>
      </c>
      <c r="G13" s="42">
        <v>-4.2728152287981214E-2</v>
      </c>
      <c r="H13" s="42">
        <v>-0.24157310512215247</v>
      </c>
      <c r="I13" s="42">
        <v>0.75977551319240133</v>
      </c>
      <c r="J13" s="42">
        <v>-0.46999125716158652</v>
      </c>
      <c r="K13" s="43">
        <v>4.5720339781542614E-2</v>
      </c>
      <c r="L13" s="43">
        <v>7.2256458939112214E-2</v>
      </c>
      <c r="N13" s="59"/>
    </row>
    <row r="14" spans="1:16" s="45" customFormat="1" ht="17.100000000000001" customHeight="1" x14ac:dyDescent="0.3">
      <c r="A14" s="28" t="s">
        <v>24</v>
      </c>
      <c r="B14" s="21">
        <v>370650.63300000003</v>
      </c>
      <c r="C14" s="21">
        <v>248726.734</v>
      </c>
      <c r="D14" s="21">
        <v>262333.52299999999</v>
      </c>
      <c r="E14" s="21">
        <v>359936.04200000002</v>
      </c>
      <c r="F14" s="21">
        <v>359936.04200000002</v>
      </c>
      <c r="G14" s="17">
        <v>0.49019217612530563</v>
      </c>
      <c r="H14" s="17">
        <v>0.18064876514574224</v>
      </c>
      <c r="I14" s="17">
        <v>2.9768041401088796E-2</v>
      </c>
      <c r="J14" s="17">
        <v>-0.68985472240828138</v>
      </c>
      <c r="K14" s="19">
        <v>1.3298592777019698E-3</v>
      </c>
      <c r="L14" s="19">
        <v>3.5916232425934834E-3</v>
      </c>
      <c r="M14" s="44"/>
      <c r="N14" s="59"/>
    </row>
    <row r="15" spans="1:16" s="45" customFormat="1" ht="17.100000000000001" customHeight="1" x14ac:dyDescent="0.3">
      <c r="A15" s="57" t="s">
        <v>25</v>
      </c>
      <c r="B15" s="41">
        <v>143236.864</v>
      </c>
      <c r="C15" s="41">
        <v>115464.04</v>
      </c>
      <c r="D15" s="41">
        <v>126988.359</v>
      </c>
      <c r="E15" s="41">
        <v>156518.91699999999</v>
      </c>
      <c r="F15" s="41">
        <v>156518.91699999999</v>
      </c>
      <c r="G15" s="42">
        <v>0.24053223843544713</v>
      </c>
      <c r="H15" s="42">
        <v>-1.7151694326747124E-2</v>
      </c>
      <c r="I15" s="42">
        <v>-8.4859090866313491E-2</v>
      </c>
      <c r="J15" s="42">
        <v>-0.72437809303866696</v>
      </c>
      <c r="K15" s="43">
        <v>5.1392026760503412E-4</v>
      </c>
      <c r="L15" s="43">
        <v>1.5618246427312778E-3</v>
      </c>
      <c r="M15" s="44"/>
      <c r="N15" s="59"/>
    </row>
    <row r="16" spans="1:16" s="45" customFormat="1" ht="17.100000000000001" customHeight="1" x14ac:dyDescent="0.3">
      <c r="A16" s="27" t="s">
        <v>26</v>
      </c>
      <c r="B16" s="21">
        <v>227413.769</v>
      </c>
      <c r="C16" s="21">
        <v>133262.69399999999</v>
      </c>
      <c r="D16" s="21">
        <v>135345.16399999999</v>
      </c>
      <c r="E16" s="21">
        <v>203417.125</v>
      </c>
      <c r="F16" s="21">
        <v>203417.125</v>
      </c>
      <c r="G16" s="17">
        <v>0.70650736657027235</v>
      </c>
      <c r="H16" s="17">
        <v>0.35203086375880099</v>
      </c>
      <c r="I16" s="17">
        <v>0.1179676686512996</v>
      </c>
      <c r="J16" s="17">
        <v>-0.66329078103777195</v>
      </c>
      <c r="K16" s="19">
        <v>8.1593901009693567E-4</v>
      </c>
      <c r="L16" s="19">
        <v>2.0297985998622052E-3</v>
      </c>
      <c r="M16" s="44"/>
      <c r="N16" s="59"/>
    </row>
    <row r="17" spans="1:14" s="45" customFormat="1" ht="17.100000000000001" customHeight="1" x14ac:dyDescent="0.3">
      <c r="A17" s="46" t="s">
        <v>89</v>
      </c>
      <c r="B17" s="41">
        <v>36190.079193548379</v>
      </c>
      <c r="C17" s="41">
        <v>78880.045300000013</v>
      </c>
      <c r="D17" s="41">
        <v>68165.399322580648</v>
      </c>
      <c r="E17" s="41">
        <v>41340.468032258061</v>
      </c>
      <c r="F17" s="41">
        <v>41340.468032258061</v>
      </c>
      <c r="G17" s="42">
        <v>-0.54120108506646136</v>
      </c>
      <c r="H17" s="42">
        <v>-0.64511126302659938</v>
      </c>
      <c r="I17" s="42">
        <v>-0.12458467656173655</v>
      </c>
      <c r="J17" s="42">
        <v>-0.73634263486522944</v>
      </c>
      <c r="K17" s="43">
        <v>1.250755294746044E-4</v>
      </c>
      <c r="L17" s="43">
        <v>3.9693189417111703E-4</v>
      </c>
      <c r="M17" s="44"/>
      <c r="N17" s="59"/>
    </row>
    <row r="18" spans="1:14" s="45" customFormat="1" ht="17.100000000000001" customHeight="1" x14ac:dyDescent="0.3">
      <c r="A18" s="15" t="s">
        <v>27</v>
      </c>
      <c r="B18" s="21">
        <v>463436.12903225812</v>
      </c>
      <c r="C18" s="21">
        <v>406396.73333333328</v>
      </c>
      <c r="D18" s="21">
        <v>411686.38709677418</v>
      </c>
      <c r="E18" s="21">
        <v>222817.54838709679</v>
      </c>
      <c r="F18" s="21">
        <v>222817.54838709679</v>
      </c>
      <c r="G18" s="17">
        <v>0.14035397192068522</v>
      </c>
      <c r="H18" s="17">
        <v>-0.11791687463742762</v>
      </c>
      <c r="I18" s="17">
        <v>1.0798906207653767</v>
      </c>
      <c r="J18" s="17">
        <v>-0.37357907023409032</v>
      </c>
      <c r="K18" s="19">
        <v>1.6016687586222285E-3</v>
      </c>
      <c r="L18" s="19">
        <v>2.1393901846210902E-3</v>
      </c>
      <c r="M18" s="44"/>
      <c r="N18" s="59"/>
    </row>
    <row r="19" spans="1:14" s="45" customFormat="1" ht="17.100000000000001" customHeight="1" x14ac:dyDescent="0.3">
      <c r="A19" s="47" t="s">
        <v>77</v>
      </c>
      <c r="B19" s="41">
        <v>6988356.8064516131</v>
      </c>
      <c r="C19" s="41">
        <v>7112481.5999999996</v>
      </c>
      <c r="D19" s="41">
        <v>6593230.7419354841</v>
      </c>
      <c r="E19" s="41">
        <v>3077660.5161290318</v>
      </c>
      <c r="F19" s="41">
        <v>3077660.5161290318</v>
      </c>
      <c r="G19" s="42">
        <v>-1.7451685716612153E-2</v>
      </c>
      <c r="H19" s="42">
        <v>-0.23998222549875203</v>
      </c>
      <c r="I19" s="42">
        <v>1.2706717553244995</v>
      </c>
      <c r="J19" s="42">
        <v>-0.31611965650379392</v>
      </c>
      <c r="K19" s="43">
        <v>2.415226623433895E-2</v>
      </c>
      <c r="L19" s="43">
        <v>2.9550260953250945E-2</v>
      </c>
      <c r="M19" s="44"/>
      <c r="N19" s="59"/>
    </row>
    <row r="20" spans="1:14" s="45" customFormat="1" ht="20.100000000000001" customHeight="1" x14ac:dyDescent="0.3">
      <c r="A20" s="23" t="s">
        <v>28</v>
      </c>
      <c r="B20" s="16"/>
      <c r="C20" s="16"/>
      <c r="D20" s="16"/>
      <c r="E20" s="16"/>
      <c r="F20" s="16"/>
      <c r="G20" s="17"/>
      <c r="H20" s="17"/>
      <c r="I20" s="17" t="s">
        <v>87</v>
      </c>
      <c r="J20" s="17"/>
      <c r="K20" s="19"/>
      <c r="L20" s="19"/>
      <c r="M20" s="44"/>
      <c r="N20" s="59"/>
    </row>
    <row r="21" spans="1:14" s="45" customFormat="1" ht="17.100000000000001" customHeight="1" x14ac:dyDescent="0.3">
      <c r="A21" s="53" t="s">
        <v>29</v>
      </c>
      <c r="B21" s="41">
        <v>28763138.196990378</v>
      </c>
      <c r="C21" s="41">
        <v>24342269.362086911</v>
      </c>
      <c r="D21" s="41">
        <v>23099590.30492999</v>
      </c>
      <c r="E21" s="41">
        <v>11869258.002518561</v>
      </c>
      <c r="F21" s="41">
        <v>11869258.002518561</v>
      </c>
      <c r="G21" s="42">
        <v>0.18161284673765765</v>
      </c>
      <c r="H21" s="42">
        <v>-0.13364741833931915</v>
      </c>
      <c r="I21" s="42">
        <v>1.42333077525883</v>
      </c>
      <c r="J21" s="42">
        <v>-0.27014185158959814</v>
      </c>
      <c r="K21" s="43">
        <v>9.5433786746089141E-2</v>
      </c>
      <c r="L21" s="43">
        <v>0.10940753917986</v>
      </c>
      <c r="M21" s="44"/>
      <c r="N21" s="59"/>
    </row>
    <row r="22" spans="1:14" s="45" customFormat="1" ht="17.100000000000001" customHeight="1" x14ac:dyDescent="0.3">
      <c r="A22" s="26" t="s">
        <v>30</v>
      </c>
      <c r="B22" s="21">
        <v>46183518.809893601</v>
      </c>
      <c r="C22" s="21">
        <v>42606165.395420253</v>
      </c>
      <c r="D22" s="21">
        <v>41067680.627510637</v>
      </c>
      <c r="E22" s="21">
        <v>21738607.679937921</v>
      </c>
      <c r="F22" s="21">
        <v>21738607.679937921</v>
      </c>
      <c r="G22" s="17">
        <v>8.3963280461232914E-2</v>
      </c>
      <c r="H22" s="17">
        <v>-0.18421216391165873</v>
      </c>
      <c r="I22" s="17">
        <v>1.1244929523483393</v>
      </c>
      <c r="J22" s="17">
        <v>-0.3601457513177112</v>
      </c>
      <c r="K22" s="19">
        <v>0.15656268229059092</v>
      </c>
      <c r="L22" s="19">
        <v>0.20473436668418457</v>
      </c>
      <c r="M22" s="44"/>
      <c r="N22" s="59"/>
    </row>
    <row r="23" spans="1:14" s="45" customFormat="1" ht="17.100000000000001" customHeight="1" x14ac:dyDescent="0.3">
      <c r="A23" s="51" t="s">
        <v>31</v>
      </c>
      <c r="B23" s="49"/>
      <c r="C23" s="49"/>
      <c r="D23" s="49"/>
      <c r="E23" s="49"/>
      <c r="F23" s="49"/>
      <c r="G23" s="50"/>
      <c r="H23" s="42"/>
      <c r="I23" s="42" t="s">
        <v>87</v>
      </c>
      <c r="J23" s="42"/>
      <c r="K23" s="43"/>
      <c r="L23" s="43"/>
      <c r="M23" s="44"/>
      <c r="N23" s="59"/>
    </row>
    <row r="24" spans="1:14" s="45" customFormat="1" ht="17.100000000000001" customHeight="1" x14ac:dyDescent="0.3">
      <c r="A24" s="20" t="s">
        <v>32</v>
      </c>
      <c r="B24" s="21">
        <v>25257772.97118393</v>
      </c>
      <c r="C24" s="21">
        <v>21141769.928753581</v>
      </c>
      <c r="D24" s="21">
        <v>20416066.2081558</v>
      </c>
      <c r="E24" s="21">
        <v>10666787.873486301</v>
      </c>
      <c r="F24" s="21">
        <v>10666787.873486301</v>
      </c>
      <c r="G24" s="17">
        <v>0.19468583076540025</v>
      </c>
      <c r="H24" s="17">
        <v>-0.11828590961640717</v>
      </c>
      <c r="I24" s="17">
        <v>1.3678893093923272</v>
      </c>
      <c r="J24" s="17">
        <v>-0.28683969822102318</v>
      </c>
      <c r="K24" s="19">
        <v>8.4206538880220339E-2</v>
      </c>
      <c r="L24" s="19">
        <v>9.8766541835276236E-2</v>
      </c>
      <c r="M24" s="44"/>
      <c r="N24" s="59"/>
    </row>
    <row r="25" spans="1:14" s="45" customFormat="1" ht="20.100000000000001" customHeight="1" x14ac:dyDescent="0.3">
      <c r="A25" s="53" t="s">
        <v>78</v>
      </c>
      <c r="B25" s="41">
        <v>18740023.697183929</v>
      </c>
      <c r="C25" s="41">
        <v>15600933.715753581</v>
      </c>
      <c r="D25" s="41">
        <v>14998618.865155801</v>
      </c>
      <c r="E25" s="41">
        <v>8737205.3044863008</v>
      </c>
      <c r="F25" s="41">
        <v>8737205.3044863008</v>
      </c>
      <c r="G25" s="42">
        <v>0.20121167352057556</v>
      </c>
      <c r="H25" s="42">
        <v>-0.1476362319737673</v>
      </c>
      <c r="I25" s="42">
        <v>1.1448533076773959</v>
      </c>
      <c r="J25" s="42">
        <v>-0.35401362466246511</v>
      </c>
      <c r="K25" s="43">
        <v>6.0909032704520569E-2</v>
      </c>
      <c r="L25" s="43">
        <v>7.9825054554681515E-2</v>
      </c>
      <c r="M25" s="44"/>
      <c r="N25" s="59"/>
    </row>
    <row r="26" spans="1:14" s="45" customFormat="1" ht="17.100000000000001" customHeight="1" x14ac:dyDescent="0.3">
      <c r="A26" s="24" t="s">
        <v>33</v>
      </c>
      <c r="B26" s="25">
        <v>38870956.648603283</v>
      </c>
      <c r="C26" s="25">
        <v>35187464.228753582</v>
      </c>
      <c r="D26" s="25">
        <v>34177439.079123542</v>
      </c>
      <c r="E26" s="25">
        <v>18532093.518647589</v>
      </c>
      <c r="F26" s="25">
        <v>18532093.518647589</v>
      </c>
      <c r="G26" s="13">
        <v>0.10468195138766845</v>
      </c>
      <c r="H26" s="13">
        <v>-0.17223277601666309</v>
      </c>
      <c r="I26" s="13">
        <v>1.0974940909665749</v>
      </c>
      <c r="J26" s="13">
        <v>-0.36827726154259122</v>
      </c>
      <c r="K26" s="14">
        <v>0.13315775623041423</v>
      </c>
      <c r="L26" s="14">
        <v>0.176384492111678</v>
      </c>
      <c r="M26" s="44"/>
      <c r="N26" s="59"/>
    </row>
    <row r="27" spans="1:14" s="45" customFormat="1" ht="16.350000000000001" customHeight="1" x14ac:dyDescent="0.3">
      <c r="A27" s="51" t="s">
        <v>34</v>
      </c>
      <c r="B27" s="52">
        <v>15590090.677193549</v>
      </c>
      <c r="C27" s="52">
        <v>14536622.1</v>
      </c>
      <c r="D27" s="52">
        <v>13465299.419451613</v>
      </c>
      <c r="E27" s="52">
        <v>6765413.0970000001</v>
      </c>
      <c r="F27" s="52">
        <v>6765413.0970000001</v>
      </c>
      <c r="G27" s="42">
        <v>7.2469970667638828E-2</v>
      </c>
      <c r="H27" s="42">
        <v>-0.17718407399986835</v>
      </c>
      <c r="I27" s="42">
        <v>1.304381189096449</v>
      </c>
      <c r="J27" s="42">
        <v>-0.30596705778803246</v>
      </c>
      <c r="K27" s="43">
        <v>5.2213022488231994E-2</v>
      </c>
      <c r="L27" s="43">
        <v>6.3047610335007734E-2</v>
      </c>
      <c r="M27" s="44"/>
      <c r="N27" s="59"/>
    </row>
    <row r="28" spans="1:14" s="45" customFormat="1" ht="17.100000000000001" customHeight="1" x14ac:dyDescent="0.3">
      <c r="A28" s="29" t="s">
        <v>35</v>
      </c>
      <c r="B28" s="16">
        <v>15401127.903000001</v>
      </c>
      <c r="C28" s="16">
        <v>14391514.699999999</v>
      </c>
      <c r="D28" s="16">
        <v>13308741.613</v>
      </c>
      <c r="E28" s="16">
        <v>6694117.0970000001</v>
      </c>
      <c r="F28" s="16">
        <v>6694117.0970000001</v>
      </c>
      <c r="G28" s="17">
        <v>7.0153366344405832E-2</v>
      </c>
      <c r="H28" s="17">
        <v>-0.17908836247549631</v>
      </c>
      <c r="I28" s="17">
        <v>1.3006959214833707</v>
      </c>
      <c r="J28" s="17">
        <v>-0.30707698575326903</v>
      </c>
      <c r="K28" s="19">
        <v>5.1559953482584131E-2</v>
      </c>
      <c r="L28" s="19">
        <v>6.2363059393186225E-2</v>
      </c>
      <c r="M28" s="44"/>
      <c r="N28" s="59"/>
    </row>
    <row r="29" spans="1:14" s="45" customFormat="1" ht="17.100000000000001" customHeight="1" x14ac:dyDescent="0.3">
      <c r="A29" s="54" t="s">
        <v>3</v>
      </c>
      <c r="B29" s="41">
        <v>1626699.6769999999</v>
      </c>
      <c r="C29" s="41">
        <v>1442351.9669999999</v>
      </c>
      <c r="D29" s="41">
        <v>1397460.7420000001</v>
      </c>
      <c r="E29" s="41">
        <v>775219.29</v>
      </c>
      <c r="F29" s="41">
        <v>775219.29</v>
      </c>
      <c r="G29" s="42">
        <v>0.12781048885275315</v>
      </c>
      <c r="H29" s="42">
        <v>-0.13823768733523289</v>
      </c>
      <c r="I29" s="42">
        <v>1.0983735802033512</v>
      </c>
      <c r="J29" s="42">
        <v>-0.36801237719727053</v>
      </c>
      <c r="K29" s="43">
        <v>5.4219727865974501E-3</v>
      </c>
      <c r="L29" s="43">
        <v>7.1978184629665305E-3</v>
      </c>
      <c r="M29" s="44"/>
      <c r="N29" s="59"/>
    </row>
    <row r="30" spans="1:14" s="45" customFormat="1" ht="17.100000000000001" customHeight="1" x14ac:dyDescent="0.3">
      <c r="A30" s="15" t="s">
        <v>4</v>
      </c>
      <c r="B30" s="21">
        <v>4741053.6129999999</v>
      </c>
      <c r="C30" s="21">
        <v>4577280.7</v>
      </c>
      <c r="D30" s="21">
        <v>4297811.5159999998</v>
      </c>
      <c r="E30" s="21">
        <v>1708519.1610000001</v>
      </c>
      <c r="F30" s="21">
        <v>1708519.1610000001</v>
      </c>
      <c r="G30" s="17">
        <v>3.5779521452551366E-2</v>
      </c>
      <c r="H30" s="17">
        <v>-0.19625353440471582</v>
      </c>
      <c r="I30" s="17">
        <v>1.7749490443086695</v>
      </c>
      <c r="J30" s="17">
        <v>-0.16424155047673172</v>
      </c>
      <c r="K30" s="19">
        <v>1.5813680125151185E-2</v>
      </c>
      <c r="L30" s="19">
        <v>1.5818622030624858E-2</v>
      </c>
      <c r="M30" s="44"/>
      <c r="N30" s="59"/>
    </row>
    <row r="31" spans="1:14" s="45" customFormat="1" ht="17.100000000000001" customHeight="1" x14ac:dyDescent="0.3">
      <c r="A31" s="54" t="s">
        <v>5</v>
      </c>
      <c r="B31" s="41">
        <v>594165.87100000004</v>
      </c>
      <c r="C31" s="41">
        <v>568813.9</v>
      </c>
      <c r="D31" s="41">
        <v>521212.61300000001</v>
      </c>
      <c r="E31" s="41">
        <v>371697.67700000003</v>
      </c>
      <c r="F31" s="41">
        <v>371697.67700000003</v>
      </c>
      <c r="G31" s="42">
        <v>4.4569886565711592E-2</v>
      </c>
      <c r="H31" s="42">
        <v>-0.19584104757808085</v>
      </c>
      <c r="I31" s="42">
        <v>0.59851919386625596</v>
      </c>
      <c r="J31" s="42">
        <v>-0.51855839452659858</v>
      </c>
      <c r="K31" s="43">
        <v>2.039333748980663E-3</v>
      </c>
      <c r="L31" s="43">
        <v>3.5471864563177569E-3</v>
      </c>
      <c r="M31" s="44"/>
      <c r="N31" s="59"/>
    </row>
    <row r="32" spans="1:14" s="45" customFormat="1" ht="17.100000000000001" customHeight="1" x14ac:dyDescent="0.3">
      <c r="A32" s="15" t="s">
        <v>6</v>
      </c>
      <c r="B32" s="21">
        <v>942714.64500000002</v>
      </c>
      <c r="C32" s="21">
        <v>885978.03300000005</v>
      </c>
      <c r="D32" s="21">
        <v>830876.58100000001</v>
      </c>
      <c r="E32" s="21">
        <v>458904.25799999997</v>
      </c>
      <c r="F32" s="21">
        <v>458904.25799999997</v>
      </c>
      <c r="G32" s="17">
        <v>6.4038395859415065E-2</v>
      </c>
      <c r="H32" s="17">
        <v>-0.17471851250641224</v>
      </c>
      <c r="I32" s="17">
        <v>1.0542730396718176</v>
      </c>
      <c r="J32" s="17">
        <v>-0.38129456681201879</v>
      </c>
      <c r="K32" s="19">
        <v>3.1908863565266845E-3</v>
      </c>
      <c r="L32" s="19">
        <v>4.3182147245730646E-3</v>
      </c>
      <c r="M32" s="44"/>
      <c r="N32" s="59"/>
    </row>
    <row r="33" spans="1:14" s="45" customFormat="1" ht="17.100000000000001" customHeight="1" x14ac:dyDescent="0.3">
      <c r="A33" s="54" t="s">
        <v>7</v>
      </c>
      <c r="B33" s="41">
        <v>1926169.419</v>
      </c>
      <c r="C33" s="41">
        <v>1851987.767</v>
      </c>
      <c r="D33" s="41">
        <v>1753342.6129999999</v>
      </c>
      <c r="E33" s="41">
        <v>1050185.774</v>
      </c>
      <c r="F33" s="41">
        <v>1050185.774</v>
      </c>
      <c r="G33" s="42">
        <v>4.0055152264944827E-2</v>
      </c>
      <c r="H33" s="42">
        <v>-0.19197556732009569</v>
      </c>
      <c r="I33" s="42">
        <v>0.83412255877691988</v>
      </c>
      <c r="J33" s="42">
        <v>-0.44759943282456227</v>
      </c>
      <c r="K33" s="43">
        <v>6.6473252971183654E-3</v>
      </c>
      <c r="L33" s="43">
        <v>1.00614170208876E-2</v>
      </c>
      <c r="M33" s="44"/>
      <c r="N33" s="59"/>
    </row>
    <row r="34" spans="1:14" s="45" customFormat="1" ht="17.100000000000001" customHeight="1" x14ac:dyDescent="0.3">
      <c r="A34" s="15" t="s">
        <v>36</v>
      </c>
      <c r="B34" s="21">
        <v>4847786.3870000001</v>
      </c>
      <c r="C34" s="21">
        <v>4414421.5</v>
      </c>
      <c r="D34" s="21">
        <v>3909647.0649999999</v>
      </c>
      <c r="E34" s="21">
        <v>1999882.9029999999</v>
      </c>
      <c r="F34" s="21">
        <v>1999882.9029999999</v>
      </c>
      <c r="G34" s="17">
        <v>9.8170255604273393E-2</v>
      </c>
      <c r="H34" s="17">
        <v>-0.17045855482473016</v>
      </c>
      <c r="I34" s="17">
        <v>1.4240351171200549</v>
      </c>
      <c r="J34" s="17">
        <v>-0.26992971808643396</v>
      </c>
      <c r="K34" s="19">
        <v>1.600216610598677E-2</v>
      </c>
      <c r="L34" s="19">
        <v>1.8320688387399867E-2</v>
      </c>
      <c r="M34" s="44"/>
      <c r="N34" s="59"/>
    </row>
    <row r="35" spans="1:14" s="45" customFormat="1" ht="17.100000000000001" customHeight="1" x14ac:dyDescent="0.3">
      <c r="A35" s="54" t="s">
        <v>0</v>
      </c>
      <c r="B35" s="41">
        <v>722538.29</v>
      </c>
      <c r="C35" s="41">
        <v>650680.83299999998</v>
      </c>
      <c r="D35" s="41">
        <v>598390.48400000005</v>
      </c>
      <c r="E35" s="41">
        <v>329708.03200000001</v>
      </c>
      <c r="F35" s="41">
        <v>329708.03200000001</v>
      </c>
      <c r="G35" s="42">
        <v>0.11043426109341081</v>
      </c>
      <c r="H35" s="42">
        <v>-0.16340154123923145</v>
      </c>
      <c r="I35" s="42">
        <v>1.1914488573939259</v>
      </c>
      <c r="J35" s="42">
        <v>-0.3399799888140369</v>
      </c>
      <c r="K35" s="43">
        <v>2.4445890622230124E-3</v>
      </c>
      <c r="L35" s="43">
        <v>3.0991123104165447E-3</v>
      </c>
      <c r="M35" s="44"/>
      <c r="N35" s="59"/>
    </row>
    <row r="36" spans="1:14" s="45" customFormat="1" ht="17.100000000000001" customHeight="1" x14ac:dyDescent="0.3">
      <c r="A36" s="30" t="s">
        <v>37</v>
      </c>
      <c r="B36" s="60">
        <v>188962.77419354839</v>
      </c>
      <c r="C36" s="60">
        <v>145107.4</v>
      </c>
      <c r="D36" s="60">
        <v>156557.80645161291</v>
      </c>
      <c r="E36" s="60">
        <v>71296</v>
      </c>
      <c r="F36" s="60">
        <v>71296</v>
      </c>
      <c r="G36" s="13">
        <v>0.30222700009474646</v>
      </c>
      <c r="H36" s="13">
        <v>7.2946562727402853E-3</v>
      </c>
      <c r="I36" s="13">
        <v>1.6503979773556496</v>
      </c>
      <c r="J36" s="13">
        <v>-0.20175380923932751</v>
      </c>
      <c r="K36" s="14">
        <v>6.5306900564786644E-4</v>
      </c>
      <c r="L36" s="14">
        <v>6.8455094182150221E-4</v>
      </c>
      <c r="M36" s="44"/>
      <c r="N36" s="59"/>
    </row>
    <row r="37" spans="1:14" s="45" customFormat="1" ht="17.100000000000001" customHeight="1" x14ac:dyDescent="0.3">
      <c r="A37" s="81" t="s">
        <v>75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44"/>
      <c r="N37" s="59"/>
    </row>
    <row r="38" spans="1:14" s="45" customFormat="1" ht="19.5" customHeight="1" x14ac:dyDescent="0.3">
      <c r="A38" s="23" t="s">
        <v>73</v>
      </c>
      <c r="B38" s="16">
        <v>16867.354838709678</v>
      </c>
      <c r="C38" s="16">
        <v>16675.233333333334</v>
      </c>
      <c r="D38" s="16">
        <v>16820.419354838708</v>
      </c>
      <c r="E38" s="16">
        <v>18787</v>
      </c>
      <c r="F38" s="16">
        <v>18787</v>
      </c>
      <c r="G38" s="17">
        <v>1.1521368339254323E-2</v>
      </c>
      <c r="H38" s="18" t="s">
        <v>38</v>
      </c>
      <c r="I38" s="17">
        <v>-0.10217944117157196</v>
      </c>
      <c r="J38" s="22" t="s">
        <v>38</v>
      </c>
      <c r="K38" s="37">
        <v>3.7685990997425971E-2</v>
      </c>
      <c r="L38" s="37">
        <v>3.156186695200993E-2</v>
      </c>
      <c r="M38" s="44"/>
      <c r="N38" s="59"/>
    </row>
    <row r="39" spans="1:14" s="45" customFormat="1" ht="17.100000000000001" customHeight="1" x14ac:dyDescent="0.3">
      <c r="A39" s="53" t="s">
        <v>39</v>
      </c>
      <c r="B39" s="41">
        <v>14510.967741935483</v>
      </c>
      <c r="C39" s="41">
        <v>14243</v>
      </c>
      <c r="D39" s="41">
        <v>14598.193548387097</v>
      </c>
      <c r="E39" s="41">
        <v>15687.129032258064</v>
      </c>
      <c r="F39" s="41">
        <v>15687.129032258064</v>
      </c>
      <c r="G39" s="42">
        <v>1.8813995782874571E-2</v>
      </c>
      <c r="H39" s="50" t="s">
        <v>38</v>
      </c>
      <c r="I39" s="42">
        <v>-7.497619786922094E-2</v>
      </c>
      <c r="J39" s="55" t="s">
        <v>38</v>
      </c>
      <c r="K39" s="56">
        <v>3.201193467636624E-2</v>
      </c>
      <c r="L39" s="56">
        <v>2.5982461133056092E-2</v>
      </c>
      <c r="M39" s="44"/>
      <c r="N39" s="59"/>
    </row>
    <row r="40" spans="1:14" s="45" customFormat="1" ht="17.100000000000001" customHeight="1" x14ac:dyDescent="0.3">
      <c r="A40" s="15" t="s">
        <v>40</v>
      </c>
      <c r="B40" s="21">
        <v>11614.967741935483</v>
      </c>
      <c r="C40" s="21">
        <v>11260.8</v>
      </c>
      <c r="D40" s="21">
        <v>11480.548387096775</v>
      </c>
      <c r="E40" s="21">
        <v>11938.096774193549</v>
      </c>
      <c r="F40" s="21">
        <v>11938.096774193549</v>
      </c>
      <c r="G40" s="17">
        <v>3.1451383732548743E-2</v>
      </c>
      <c r="H40" s="18" t="s">
        <v>38</v>
      </c>
      <c r="I40" s="17">
        <v>-2.7067047484199525E-2</v>
      </c>
      <c r="J40" s="22" t="s">
        <v>38</v>
      </c>
      <c r="K40" s="19">
        <v>2.5660431172242919E-2</v>
      </c>
      <c r="L40" s="19">
        <v>1.9774374594321752E-2</v>
      </c>
      <c r="M40" s="44"/>
      <c r="N40" s="59"/>
    </row>
    <row r="41" spans="1:14" s="45" customFormat="1" ht="17.100000000000001" customHeight="1" x14ac:dyDescent="0.3">
      <c r="A41" s="54" t="s">
        <v>41</v>
      </c>
      <c r="B41" s="41">
        <v>2896</v>
      </c>
      <c r="C41" s="41">
        <v>2982.2000000000007</v>
      </c>
      <c r="D41" s="41">
        <v>3117.645161290322</v>
      </c>
      <c r="E41" s="41">
        <v>3749.0322580645152</v>
      </c>
      <c r="F41" s="41">
        <v>3749.0322580645152</v>
      </c>
      <c r="G41" s="42">
        <v>-2.8904835356448499E-2</v>
      </c>
      <c r="H41" s="50" t="s">
        <v>38</v>
      </c>
      <c r="I41" s="42">
        <v>-0.22753398726553065</v>
      </c>
      <c r="J41" s="55" t="s">
        <v>38</v>
      </c>
      <c r="K41" s="56">
        <v>6.3515035041233191E-3</v>
      </c>
      <c r="L41" s="56">
        <v>6.2080865387343417E-3</v>
      </c>
      <c r="M41" s="44"/>
      <c r="N41" s="59"/>
    </row>
    <row r="42" spans="1:14" s="45" customFormat="1" ht="16.350000000000001" customHeight="1" x14ac:dyDescent="0.3">
      <c r="A42" s="20" t="s">
        <v>42</v>
      </c>
      <c r="B42" s="21">
        <v>2356.3870967741937</v>
      </c>
      <c r="C42" s="21">
        <v>2432.2333333333331</v>
      </c>
      <c r="D42" s="21">
        <v>2222.2258064516127</v>
      </c>
      <c r="E42" s="21">
        <v>3099.8709677419356</v>
      </c>
      <c r="F42" s="21">
        <v>3099.8709677419356</v>
      </c>
      <c r="G42" s="17">
        <v>-3.1183783035813262E-2</v>
      </c>
      <c r="H42" s="18" t="s">
        <v>38</v>
      </c>
      <c r="I42" s="17">
        <v>-0.2398434898434898</v>
      </c>
      <c r="J42" s="17" t="s">
        <v>38</v>
      </c>
      <c r="K42" s="19">
        <v>5.6740563210597337E-3</v>
      </c>
      <c r="L42" s="19">
        <v>5.5794058189538344E-3</v>
      </c>
      <c r="M42" s="44"/>
      <c r="N42" s="59"/>
    </row>
    <row r="43" spans="1:14" s="45" customFormat="1" ht="17.100000000000001" customHeight="1" x14ac:dyDescent="0.3">
      <c r="A43" s="51" t="s">
        <v>43</v>
      </c>
      <c r="B43" s="52">
        <v>3682.6129032258068</v>
      </c>
      <c r="C43" s="52">
        <v>3945.5666666666671</v>
      </c>
      <c r="D43" s="52">
        <v>4055.8709677419351</v>
      </c>
      <c r="E43" s="52">
        <v>3644.516129032258</v>
      </c>
      <c r="F43" s="52">
        <v>3644.516129032258</v>
      </c>
      <c r="G43" s="42">
        <v>-6.6645373315415646E-2</v>
      </c>
      <c r="H43" s="50" t="s">
        <v>38</v>
      </c>
      <c r="I43" s="42">
        <v>1.0453177553549464E-2</v>
      </c>
      <c r="J43" s="42" t="s">
        <v>38</v>
      </c>
      <c r="K43" s="56">
        <v>7.9686020225113868E-3</v>
      </c>
      <c r="L43" s="56">
        <v>6.0340677556374655E-3</v>
      </c>
      <c r="M43" s="44"/>
      <c r="N43" s="59"/>
    </row>
    <row r="44" spans="1:14" s="45" customFormat="1" ht="17.100000000000001" customHeight="1" x14ac:dyDescent="0.3">
      <c r="A44" s="20" t="s">
        <v>44</v>
      </c>
      <c r="B44" s="21">
        <v>3490.3225806451615</v>
      </c>
      <c r="C44" s="21">
        <v>3746.3</v>
      </c>
      <c r="D44" s="21">
        <v>3852.1935483870966</v>
      </c>
      <c r="E44" s="21">
        <v>3491.0322580645161</v>
      </c>
      <c r="F44" s="21">
        <v>3491.0322580645161</v>
      </c>
      <c r="G44" s="17">
        <v>-6.8328062182643867E-2</v>
      </c>
      <c r="H44" s="18" t="s">
        <v>38</v>
      </c>
      <c r="I44" s="17">
        <v>-2.032858383692604E-4</v>
      </c>
      <c r="J44" s="17" t="s">
        <v>38</v>
      </c>
      <c r="K44" s="37">
        <v>7.5487120257873791E-3</v>
      </c>
      <c r="L44" s="37">
        <v>5.77988199822099E-3</v>
      </c>
      <c r="M44" s="44"/>
      <c r="N44" s="59"/>
    </row>
    <row r="45" spans="1:14" s="45" customFormat="1" ht="17.100000000000001" customHeight="1" x14ac:dyDescent="0.3">
      <c r="A45" s="54" t="s">
        <v>4</v>
      </c>
      <c r="B45" s="41">
        <v>2228.483870967742</v>
      </c>
      <c r="C45" s="41">
        <v>2348.7333333333331</v>
      </c>
      <c r="D45" s="41">
        <v>2476.7419354838707</v>
      </c>
      <c r="E45" s="41">
        <v>2273.3225806451615</v>
      </c>
      <c r="F45" s="41">
        <v>2273.3225806451615</v>
      </c>
      <c r="G45" s="42">
        <v>-5.119757984399731E-2</v>
      </c>
      <c r="H45" s="50" t="s">
        <v>38</v>
      </c>
      <c r="I45" s="42">
        <v>-1.9723865877712132E-2</v>
      </c>
      <c r="J45" s="42" t="s">
        <v>38</v>
      </c>
      <c r="K45" s="56">
        <v>4.8529902578321616E-3</v>
      </c>
      <c r="L45" s="56">
        <v>3.764368618802734E-3</v>
      </c>
      <c r="M45" s="44"/>
      <c r="N45" s="59"/>
    </row>
    <row r="46" spans="1:14" s="45" customFormat="1" ht="17.100000000000001" customHeight="1" x14ac:dyDescent="0.3">
      <c r="A46" s="15" t="s">
        <v>8</v>
      </c>
      <c r="B46" s="21">
        <v>306.70967741935482</v>
      </c>
      <c r="C46" s="21">
        <v>358.7</v>
      </c>
      <c r="D46" s="21">
        <v>334.54838709677421</v>
      </c>
      <c r="E46" s="21">
        <v>178.93548387096774</v>
      </c>
      <c r="F46" s="21">
        <v>178.93548387096774</v>
      </c>
      <c r="G46" s="17">
        <v>-0.14494096063742734</v>
      </c>
      <c r="H46" s="18" t="s">
        <v>38</v>
      </c>
      <c r="I46" s="17">
        <v>0.71407968271137534</v>
      </c>
      <c r="J46" s="17" t="s">
        <v>38</v>
      </c>
      <c r="K46" s="37">
        <v>6.4578683192861744E-4</v>
      </c>
      <c r="L46" s="37">
        <v>2.9582391652384831E-4</v>
      </c>
      <c r="M46" s="44"/>
      <c r="N46" s="59"/>
    </row>
    <row r="47" spans="1:14" s="45" customFormat="1" ht="17.100000000000001" customHeight="1" x14ac:dyDescent="0.3">
      <c r="A47" s="54" t="s">
        <v>1</v>
      </c>
      <c r="B47" s="41">
        <v>955.12903225806463</v>
      </c>
      <c r="C47" s="41">
        <v>1038.866666666667</v>
      </c>
      <c r="D47" s="41">
        <v>1040.9032258064517</v>
      </c>
      <c r="E47" s="41">
        <v>1038.7741935483868</v>
      </c>
      <c r="F47" s="41">
        <v>1038.7741935483868</v>
      </c>
      <c r="G47" s="42">
        <v>-8.0604794720466888E-2</v>
      </c>
      <c r="H47" s="50" t="s">
        <v>38</v>
      </c>
      <c r="I47" s="42">
        <v>-8.0522948885162093E-2</v>
      </c>
      <c r="J47" s="42" t="s">
        <v>38</v>
      </c>
      <c r="K47" s="56">
        <v>2.0499349360265998E-3</v>
      </c>
      <c r="L47" s="56">
        <v>1.7196894628944079E-3</v>
      </c>
      <c r="M47" s="44"/>
      <c r="N47" s="59"/>
    </row>
    <row r="48" spans="1:14" s="45" customFormat="1" ht="16.350000000000001" customHeight="1" x14ac:dyDescent="0.3">
      <c r="A48" s="20" t="s">
        <v>45</v>
      </c>
      <c r="B48" s="21">
        <v>192.29032258064515</v>
      </c>
      <c r="C48" s="21">
        <v>199.26666666666668</v>
      </c>
      <c r="D48" s="21">
        <v>203.67741935483872</v>
      </c>
      <c r="E48" s="21">
        <v>153.48387096774192</v>
      </c>
      <c r="F48" s="21">
        <v>153.48387096774192</v>
      </c>
      <c r="G48" s="17">
        <v>-3.5010090762904955E-2</v>
      </c>
      <c r="H48" s="18" t="s">
        <v>38</v>
      </c>
      <c r="I48" s="17">
        <v>0.25283732660781855</v>
      </c>
      <c r="J48" s="17" t="s">
        <v>38</v>
      </c>
      <c r="K48" s="37">
        <v>4.19889996724009E-4</v>
      </c>
      <c r="L48" s="37">
        <v>2.54185757416475E-4</v>
      </c>
      <c r="M48" s="44"/>
      <c r="N48" s="59"/>
    </row>
    <row r="49" spans="1:16" s="45" customFormat="1" ht="6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44"/>
      <c r="N49" s="44"/>
    </row>
    <row r="50" spans="1:16" x14ac:dyDescent="0.3">
      <c r="A50" s="2" t="s">
        <v>74</v>
      </c>
      <c r="I50" s="2"/>
      <c r="J50" s="2"/>
      <c r="K50" s="2"/>
    </row>
    <row r="51" spans="1:16" x14ac:dyDescent="0.3">
      <c r="A51" s="2" t="s">
        <v>80</v>
      </c>
      <c r="G51" s="10"/>
      <c r="I51" s="2"/>
      <c r="J51" s="2"/>
      <c r="K51" s="2"/>
    </row>
    <row r="52" spans="1:16" x14ac:dyDescent="0.3">
      <c r="A52" s="2" t="s">
        <v>81</v>
      </c>
      <c r="G52" s="10"/>
      <c r="I52" s="2"/>
      <c r="J52" s="2"/>
      <c r="K52" s="2"/>
    </row>
    <row r="53" spans="1:16" x14ac:dyDescent="0.3">
      <c r="A53" s="2" t="s">
        <v>82</v>
      </c>
      <c r="I53" s="2"/>
      <c r="J53" s="2"/>
      <c r="K53" s="2"/>
    </row>
    <row r="54" spans="1:16" x14ac:dyDescent="0.3">
      <c r="A54" s="2" t="s">
        <v>95</v>
      </c>
      <c r="I54" s="2"/>
      <c r="J54" s="2"/>
      <c r="K54" s="2"/>
    </row>
    <row r="55" spans="1:16" x14ac:dyDescent="0.3">
      <c r="I55" s="2"/>
      <c r="J55" s="2"/>
      <c r="K55" s="2"/>
    </row>
    <row r="56" spans="1:16" ht="17.100000000000001" customHeight="1" x14ac:dyDescent="0.3">
      <c r="A56" s="67" t="s">
        <v>9</v>
      </c>
      <c r="I56" s="2"/>
      <c r="J56" s="2"/>
      <c r="K56" s="2"/>
    </row>
    <row r="57" spans="1:16" s="58" customFormat="1" ht="23.1" customHeight="1" x14ac:dyDescent="0.3">
      <c r="A57" s="87" t="s">
        <v>46</v>
      </c>
      <c r="B57" s="78" t="s">
        <v>11</v>
      </c>
      <c r="C57" s="78"/>
      <c r="D57" s="78"/>
      <c r="E57" s="78"/>
      <c r="F57" s="88"/>
      <c r="G57" s="89" t="s">
        <v>94</v>
      </c>
      <c r="H57" s="89"/>
      <c r="I57" s="89"/>
      <c r="J57" s="90"/>
      <c r="K57" s="78" t="s">
        <v>47</v>
      </c>
      <c r="L57" s="78"/>
      <c r="M57" s="44"/>
      <c r="O57" s="45"/>
      <c r="P57" s="45"/>
    </row>
    <row r="58" spans="1:16" s="58" customFormat="1" ht="23.1" customHeight="1" x14ac:dyDescent="0.3">
      <c r="A58" s="87"/>
      <c r="B58" s="74">
        <v>45291</v>
      </c>
      <c r="C58" s="76">
        <v>45260</v>
      </c>
      <c r="D58" s="76">
        <v>45230</v>
      </c>
      <c r="E58" s="76">
        <v>44926</v>
      </c>
      <c r="F58" s="91">
        <v>44926</v>
      </c>
      <c r="G58" s="93" t="s">
        <v>48</v>
      </c>
      <c r="H58" s="94"/>
      <c r="I58" s="72" t="s">
        <v>49</v>
      </c>
      <c r="J58" s="73"/>
      <c r="K58" s="74">
        <v>45291</v>
      </c>
      <c r="L58" s="76">
        <v>44926</v>
      </c>
      <c r="M58" s="44"/>
      <c r="O58" s="45"/>
      <c r="P58" s="45"/>
    </row>
    <row r="59" spans="1:16" ht="23.1" customHeight="1" x14ac:dyDescent="0.3">
      <c r="A59" s="87"/>
      <c r="B59" s="75"/>
      <c r="C59" s="77"/>
      <c r="D59" s="77"/>
      <c r="E59" s="77"/>
      <c r="F59" s="92"/>
      <c r="G59" s="35" t="s">
        <v>14</v>
      </c>
      <c r="H59" s="36" t="s">
        <v>15</v>
      </c>
      <c r="I59" s="35" t="s">
        <v>16</v>
      </c>
      <c r="J59" s="36" t="s">
        <v>17</v>
      </c>
      <c r="K59" s="75"/>
      <c r="L59" s="77"/>
    </row>
    <row r="60" spans="1:16" ht="17.100000000000001" customHeight="1" x14ac:dyDescent="0.3">
      <c r="A60" s="33" t="s">
        <v>50</v>
      </c>
      <c r="B60" s="16">
        <v>9209583.3406247869</v>
      </c>
      <c r="C60" s="16">
        <v>7797578.2994556883</v>
      </c>
      <c r="D60" s="16">
        <v>7202528.4528427757</v>
      </c>
      <c r="E60" s="16">
        <v>4781929.0394503428</v>
      </c>
      <c r="F60" s="16">
        <v>4781929.0394503428</v>
      </c>
      <c r="G60" s="17">
        <v>0.18108250881785493</v>
      </c>
      <c r="H60" s="17">
        <v>-0.12517918111561754</v>
      </c>
      <c r="I60" s="17">
        <v>0.92591384452734982</v>
      </c>
      <c r="J60" s="17">
        <v>-0.41995375665769086</v>
      </c>
      <c r="K60" s="19">
        <v>3.1325556101251491E-2</v>
      </c>
      <c r="L60" s="19">
        <v>4.5187646772771095E-2</v>
      </c>
    </row>
    <row r="61" spans="1:16" ht="17.100000000000001" customHeight="1" x14ac:dyDescent="0.3">
      <c r="A61" s="9" t="s">
        <v>51</v>
      </c>
      <c r="B61" s="10">
        <v>6836428.1324742492</v>
      </c>
      <c r="C61" s="10">
        <v>5971866.0620869119</v>
      </c>
      <c r="D61" s="10">
        <v>5782595.9500912819</v>
      </c>
      <c r="E61" s="10">
        <v>3767916.6799379159</v>
      </c>
      <c r="F61" s="10">
        <v>3767916.6799379159</v>
      </c>
      <c r="G61" s="6">
        <v>0.14477251522369383</v>
      </c>
      <c r="H61" s="6">
        <v>-0.15043219031102228</v>
      </c>
      <c r="I61" s="6">
        <v>0.81437879687586223</v>
      </c>
      <c r="J61" s="6">
        <v>-0.4535458540275128</v>
      </c>
      <c r="K61" s="8">
        <v>2.3408740801724021E-2</v>
      </c>
      <c r="L61" s="8">
        <v>3.5837258915747891E-2</v>
      </c>
    </row>
    <row r="62" spans="1:16" ht="17.100000000000001" customHeight="1" x14ac:dyDescent="0.3">
      <c r="A62" s="20" t="s">
        <v>52</v>
      </c>
      <c r="B62" s="21">
        <v>6031448.71311941</v>
      </c>
      <c r="C62" s="21">
        <v>5316377.8620869126</v>
      </c>
      <c r="D62" s="21">
        <v>5128408.9500912828</v>
      </c>
      <c r="E62" s="21">
        <v>3361660.7121959808</v>
      </c>
      <c r="F62" s="21">
        <v>3361660.7121959808</v>
      </c>
      <c r="G62" s="17">
        <v>0.13450339114003462</v>
      </c>
      <c r="H62" s="17">
        <v>-0.16236806681779847</v>
      </c>
      <c r="I62" s="17">
        <v>0.79418722753237314</v>
      </c>
      <c r="J62" s="17">
        <v>-0.45962714576242469</v>
      </c>
      <c r="K62" s="19">
        <v>2.0626673745349221E-2</v>
      </c>
      <c r="L62" s="19">
        <v>3.1936578578304731E-2</v>
      </c>
    </row>
    <row r="63" spans="1:16" ht="17.100000000000001" customHeight="1" x14ac:dyDescent="0.3">
      <c r="A63" s="11" t="s">
        <v>53</v>
      </c>
      <c r="B63" s="10">
        <v>804979.41935483867</v>
      </c>
      <c r="C63" s="10">
        <v>655488.19999999995</v>
      </c>
      <c r="D63" s="10">
        <v>654187</v>
      </c>
      <c r="E63" s="10">
        <v>406255.96774193546</v>
      </c>
      <c r="F63" s="10">
        <v>406255.96774193546</v>
      </c>
      <c r="G63" s="6">
        <v>0.22806088554277371</v>
      </c>
      <c r="H63" s="6">
        <v>-5.0074090389153891E-2</v>
      </c>
      <c r="I63" s="6">
        <v>0.98145869420478982</v>
      </c>
      <c r="J63" s="6">
        <v>-0.40322477291630276</v>
      </c>
      <c r="K63" s="8">
        <v>2.7820670563748007E-3</v>
      </c>
      <c r="L63" s="8">
        <v>3.9006803374431629E-3</v>
      </c>
    </row>
    <row r="64" spans="1:16" ht="17.100000000000001" customHeight="1" x14ac:dyDescent="0.3">
      <c r="A64" s="34" t="s">
        <v>54</v>
      </c>
      <c r="B64" s="21">
        <v>2373155.2081505382</v>
      </c>
      <c r="C64" s="21">
        <v>1825712.2373687751</v>
      </c>
      <c r="D64" s="21">
        <v>1419932.5027514924</v>
      </c>
      <c r="E64" s="21">
        <v>1014012.3595124263</v>
      </c>
      <c r="F64" s="21">
        <v>1014012.3595124263</v>
      </c>
      <c r="G64" s="17">
        <v>0.2998517288632192</v>
      </c>
      <c r="H64" s="17">
        <v>5.4573437162184213E-3</v>
      </c>
      <c r="I64" s="17">
        <v>1.3403612252730692</v>
      </c>
      <c r="J64" s="17">
        <v>-0.29513059961578691</v>
      </c>
      <c r="K64" s="19">
        <v>8.2017959285858224E-3</v>
      </c>
      <c r="L64" s="19">
        <v>9.7360737730430198E-3</v>
      </c>
    </row>
    <row r="65" spans="1:16" ht="17.100000000000001" customHeight="1" x14ac:dyDescent="0.3">
      <c r="A65" s="12" t="s">
        <v>55</v>
      </c>
      <c r="B65" s="7">
        <v>26862584.19978518</v>
      </c>
      <c r="C65" s="7">
        <v>24758558.747913543</v>
      </c>
      <c r="D65" s="7">
        <v>22969458.057195898</v>
      </c>
      <c r="E65" s="7">
        <v>10076065.272787474</v>
      </c>
      <c r="F65" s="7">
        <v>10076065.272787474</v>
      </c>
      <c r="G65" s="6">
        <v>8.4981742002609328E-2</v>
      </c>
      <c r="H65" s="5">
        <v>-0.16074823299378582</v>
      </c>
      <c r="I65" s="6">
        <v>1.6659795736271397</v>
      </c>
      <c r="J65" s="6">
        <v>-0.19706094802529306</v>
      </c>
      <c r="K65" s="8">
        <v>9.2839032594414325E-2</v>
      </c>
      <c r="L65" s="8">
        <v>9.6745679594109027E-2</v>
      </c>
    </row>
    <row r="66" spans="1:16" ht="17.100000000000001" customHeight="1" x14ac:dyDescent="0.3">
      <c r="A66" s="34" t="s">
        <v>2</v>
      </c>
      <c r="B66" s="21">
        <v>20468571.748514723</v>
      </c>
      <c r="C66" s="21">
        <v>10492068.451592276</v>
      </c>
      <c r="D66" s="21">
        <v>7893728.2834731778</v>
      </c>
      <c r="E66" s="21">
        <v>2004089.8763299186</v>
      </c>
      <c r="F66" s="21">
        <v>2004089.8763299186</v>
      </c>
      <c r="G66" s="17">
        <v>0.95086143813791191</v>
      </c>
      <c r="H66" s="18">
        <v>0.50902438793075033</v>
      </c>
      <c r="I66" s="17">
        <v>9.2134001025935692</v>
      </c>
      <c r="J66" s="17">
        <v>2.0760692530954099</v>
      </c>
      <c r="K66" s="19">
        <v>7.0740863410180141E-2</v>
      </c>
      <c r="L66" s="19">
        <v>1.9242336348975871E-2</v>
      </c>
    </row>
    <row r="67" spans="1:16" ht="17.100000000000001" customHeight="1" x14ac:dyDescent="0.3">
      <c r="A67" s="9" t="s">
        <v>56</v>
      </c>
      <c r="B67" s="10">
        <v>3660793.763880936</v>
      </c>
      <c r="C67" s="10">
        <v>12717565.034793001</v>
      </c>
      <c r="D67" s="10">
        <v>14040286.651211035</v>
      </c>
      <c r="E67" s="10">
        <v>6831821.5255774539</v>
      </c>
      <c r="F67" s="10">
        <v>6831821.5255774539</v>
      </c>
      <c r="G67" s="6">
        <v>-0.71214664490681556</v>
      </c>
      <c r="H67" s="5">
        <v>-0.77734055095275401</v>
      </c>
      <c r="I67" s="6">
        <v>-0.46415553301921031</v>
      </c>
      <c r="J67" s="6">
        <v>-0.83861449930838006</v>
      </c>
      <c r="K67" s="8">
        <v>1.2651967846380499E-2</v>
      </c>
      <c r="L67" s="8">
        <v>6.5595964145119756E-2</v>
      </c>
    </row>
    <row r="68" spans="1:16" ht="17.100000000000001" customHeight="1" x14ac:dyDescent="0.3">
      <c r="A68" s="20" t="s">
        <v>85</v>
      </c>
      <c r="B68" s="21">
        <v>3660793.763880936</v>
      </c>
      <c r="C68" s="21">
        <v>12717565.034793001</v>
      </c>
      <c r="D68" s="21">
        <v>14040286.651211035</v>
      </c>
      <c r="E68" s="21">
        <v>6820933.5742642926</v>
      </c>
      <c r="F68" s="21">
        <v>6820933.5742642926</v>
      </c>
      <c r="G68" s="17">
        <v>-0.71214664490681556</v>
      </c>
      <c r="H68" s="17">
        <v>-0.77734055095275401</v>
      </c>
      <c r="I68" s="17">
        <v>-0.46330018845319276</v>
      </c>
      <c r="J68" s="17">
        <v>-0.83835688684887599</v>
      </c>
      <c r="K68" s="19">
        <v>1.2651967846380499E-2</v>
      </c>
      <c r="L68" s="19">
        <v>6.5491423114403716E-2</v>
      </c>
    </row>
    <row r="69" spans="1:16" ht="17.100000000000001" customHeight="1" x14ac:dyDescent="0.3">
      <c r="A69" s="11" t="s">
        <v>86</v>
      </c>
      <c r="B69" s="10">
        <v>0</v>
      </c>
      <c r="C69" s="10">
        <v>0</v>
      </c>
      <c r="D69" s="10">
        <v>0</v>
      </c>
      <c r="E69" s="10">
        <v>10887.951313161293</v>
      </c>
      <c r="F69" s="10">
        <v>10887.951313161293</v>
      </c>
      <c r="G69" s="6" t="s">
        <v>38</v>
      </c>
      <c r="H69" s="6" t="s">
        <v>38</v>
      </c>
      <c r="I69" s="6">
        <v>-1</v>
      </c>
      <c r="J69" s="6">
        <v>-1</v>
      </c>
      <c r="K69" s="8">
        <v>0</v>
      </c>
      <c r="L69" s="8">
        <v>1.0454103071604614E-4</v>
      </c>
    </row>
    <row r="70" spans="1:16" ht="17.100000000000001" customHeight="1" x14ac:dyDescent="0.3">
      <c r="A70" s="34" t="s">
        <v>83</v>
      </c>
      <c r="B70" s="21">
        <v>23777.258000000002</v>
      </c>
      <c r="C70" s="21">
        <v>27670.332999999999</v>
      </c>
      <c r="D70" s="21">
        <v>30006.129000000001</v>
      </c>
      <c r="E70" s="21">
        <v>1110687.54</v>
      </c>
      <c r="F70" s="21">
        <v>1110687.54</v>
      </c>
      <c r="G70" s="17">
        <v>-0.14069490959866648</v>
      </c>
      <c r="H70" s="17">
        <v>-0.33531294804496414</v>
      </c>
      <c r="I70" s="17">
        <v>-0.97859230688767784</v>
      </c>
      <c r="J70" s="17">
        <v>-0.9935524364167625</v>
      </c>
      <c r="K70" s="19">
        <v>8.2175922243752413E-5</v>
      </c>
      <c r="L70" s="19">
        <v>1.0664303769866577E-2</v>
      </c>
    </row>
    <row r="71" spans="1:16" ht="17.100000000000001" customHeight="1" x14ac:dyDescent="0.3">
      <c r="A71" s="48" t="s">
        <v>92</v>
      </c>
      <c r="B71" s="41">
        <v>2544043.9521572171</v>
      </c>
      <c r="C71" s="41">
        <v>1409030.1573698479</v>
      </c>
      <c r="D71" s="41">
        <v>900127.20089626324</v>
      </c>
      <c r="E71" s="41">
        <v>76058.392137634088</v>
      </c>
      <c r="F71" s="41">
        <v>76058.392137634088</v>
      </c>
      <c r="G71" s="42">
        <v>0.80552839046825753</v>
      </c>
      <c r="H71" s="42">
        <v>0.3966068122800972</v>
      </c>
      <c r="I71" s="42">
        <v>32.448563408408035</v>
      </c>
      <c r="J71" s="42">
        <v>9.0740298458187763</v>
      </c>
      <c r="K71" s="43">
        <v>8.7923997795355553E-3</v>
      </c>
      <c r="L71" s="43">
        <v>7.302772100993962E-4</v>
      </c>
    </row>
    <row r="72" spans="1:16" ht="17.100000000000001" customHeight="1" x14ac:dyDescent="0.3">
      <c r="A72" s="34" t="s">
        <v>93</v>
      </c>
      <c r="B72" s="21">
        <v>165397.47723230199</v>
      </c>
      <c r="C72" s="21">
        <v>112224.7711584158</v>
      </c>
      <c r="D72" s="21">
        <v>105309.79261542235</v>
      </c>
      <c r="E72" s="21">
        <v>53407.938742465798</v>
      </c>
      <c r="F72" s="21">
        <v>53407.938742465798</v>
      </c>
      <c r="G72" s="17">
        <v>0.47380543105610728</v>
      </c>
      <c r="H72" s="17">
        <v>0.14001348073764963</v>
      </c>
      <c r="I72" s="17">
        <v>2.0968706362148164</v>
      </c>
      <c r="J72" s="17">
        <v>-6.7285287055839804E-2</v>
      </c>
      <c r="K72" s="19">
        <v>5.7162563607437229E-4</v>
      </c>
      <c r="L72" s="19">
        <v>5.1279812004740883E-4</v>
      </c>
    </row>
    <row r="73" spans="1:16" ht="17.100000000000001" customHeight="1" x14ac:dyDescent="0.3">
      <c r="A73" s="12" t="s">
        <v>57</v>
      </c>
      <c r="B73" s="7">
        <v>21903.059974772525</v>
      </c>
      <c r="C73" s="7">
        <v>21435.051912922834</v>
      </c>
      <c r="D73" s="7">
        <v>25264.737612628996</v>
      </c>
      <c r="E73" s="7">
        <v>40650.269090747715</v>
      </c>
      <c r="F73" s="7">
        <v>40650.269090747715</v>
      </c>
      <c r="G73" s="6">
        <v>2.1833773193128403E-2</v>
      </c>
      <c r="H73" s="5" t="s">
        <v>38</v>
      </c>
      <c r="I73" s="6">
        <v>-0.4611829032207363</v>
      </c>
      <c r="J73" s="6" t="s">
        <v>38</v>
      </c>
      <c r="K73" s="8">
        <v>4.7974856096315736E-2</v>
      </c>
      <c r="L73" s="8">
        <v>6.7308813446793306E-2</v>
      </c>
    </row>
    <row r="74" spans="1:16" x14ac:dyDescent="0.3">
      <c r="B74" s="10"/>
      <c r="C74" s="10"/>
      <c r="D74" s="10"/>
      <c r="E74" s="10"/>
      <c r="F74" s="10"/>
      <c r="G74" s="5"/>
      <c r="H74" s="5"/>
      <c r="I74" s="6"/>
      <c r="J74" s="6"/>
      <c r="K74" s="6"/>
      <c r="L74" s="6"/>
    </row>
    <row r="75" spans="1:16" s="49" customFormat="1" ht="23.1" customHeight="1" x14ac:dyDescent="0.3">
      <c r="A75" s="84" t="s">
        <v>58</v>
      </c>
      <c r="B75" s="85" t="s">
        <v>12</v>
      </c>
      <c r="C75" s="86"/>
      <c r="D75" s="85" t="s">
        <v>59</v>
      </c>
      <c r="E75" s="86"/>
      <c r="F75" s="85" t="s">
        <v>13</v>
      </c>
      <c r="G75" s="85"/>
      <c r="H75" s="1"/>
      <c r="I75" s="2"/>
      <c r="J75" s="1"/>
      <c r="K75" s="1"/>
      <c r="L75" s="2"/>
      <c r="M75" s="44"/>
      <c r="N75" s="44"/>
      <c r="O75" s="45"/>
      <c r="P75" s="45"/>
    </row>
    <row r="76" spans="1:16" s="49" customFormat="1" ht="23.1" customHeight="1" x14ac:dyDescent="0.3">
      <c r="A76" s="84"/>
      <c r="B76" s="31" t="s">
        <v>16</v>
      </c>
      <c r="C76" s="38" t="s">
        <v>60</v>
      </c>
      <c r="D76" s="31" t="s">
        <v>16</v>
      </c>
      <c r="E76" s="38" t="s">
        <v>60</v>
      </c>
      <c r="F76" s="31" t="s">
        <v>16</v>
      </c>
      <c r="G76" s="38" t="s">
        <v>60</v>
      </c>
      <c r="H76" s="1"/>
      <c r="I76" s="40"/>
      <c r="J76" s="1"/>
      <c r="K76" s="1"/>
      <c r="L76" s="2"/>
      <c r="M76" s="44"/>
      <c r="N76" s="44"/>
      <c r="O76" s="45"/>
      <c r="P76" s="45"/>
    </row>
    <row r="77" spans="1:16" s="49" customFormat="1" ht="19.350000000000001" customHeight="1" x14ac:dyDescent="0.3">
      <c r="A77" s="33" t="s">
        <v>50</v>
      </c>
      <c r="B77" s="16">
        <v>1412005.0411690986</v>
      </c>
      <c r="C77" s="32">
        <v>0.18108250881785493</v>
      </c>
      <c r="D77" s="16">
        <v>2676584.3794417838</v>
      </c>
      <c r="E77" s="19">
        <v>0.4097022508874093</v>
      </c>
      <c r="F77" s="16">
        <v>4427654.3011744441</v>
      </c>
      <c r="G77" s="19">
        <v>0.92591384452734982</v>
      </c>
      <c r="H77" s="1"/>
      <c r="I77" s="40"/>
      <c r="J77" s="1"/>
      <c r="K77" s="1"/>
      <c r="L77" s="2"/>
      <c r="M77" s="44"/>
      <c r="N77" s="44"/>
      <c r="O77" s="45"/>
      <c r="P77" s="45"/>
    </row>
    <row r="78" spans="1:16" s="49" customFormat="1" ht="19.350000000000001" customHeight="1" x14ac:dyDescent="0.3">
      <c r="A78" s="9" t="s">
        <v>61</v>
      </c>
      <c r="B78" s="10">
        <v>596575.48924857622</v>
      </c>
      <c r="C78" s="6">
        <v>7.6507790795793673E-2</v>
      </c>
      <c r="D78" s="10">
        <v>663417.34614857624</v>
      </c>
      <c r="E78" s="6">
        <v>0.10154866855029221</v>
      </c>
      <c r="F78" s="10">
        <v>1301865.0363198929</v>
      </c>
      <c r="G78" s="6">
        <v>0.27224683293701385</v>
      </c>
      <c r="H78" s="1"/>
      <c r="I78" s="40"/>
      <c r="J78" s="1"/>
      <c r="K78" s="1"/>
      <c r="L78" s="40"/>
      <c r="M78" s="44"/>
      <c r="N78" s="44"/>
      <c r="O78" s="45"/>
      <c r="P78" s="45"/>
    </row>
    <row r="79" spans="1:16" s="49" customFormat="1" ht="19.350000000000001" customHeight="1" x14ac:dyDescent="0.3">
      <c r="A79" s="34" t="s">
        <v>62</v>
      </c>
      <c r="B79" s="21">
        <v>-82328.305505537399</v>
      </c>
      <c r="C79" s="17">
        <v>-1.0558189009949969E-2</v>
      </c>
      <c r="D79" s="21">
        <v>-325717.6182390881</v>
      </c>
      <c r="E79" s="17">
        <v>-4.9857289152255839E-2</v>
      </c>
      <c r="F79" s="21">
        <v>-1898589.8610308105</v>
      </c>
      <c r="G79" s="17">
        <v>-0.39703430255189298</v>
      </c>
      <c r="H79" s="1"/>
      <c r="I79" s="2"/>
      <c r="J79" s="1"/>
      <c r="K79" s="1"/>
      <c r="L79" s="2"/>
      <c r="M79" s="44"/>
      <c r="N79" s="44"/>
      <c r="O79" s="45"/>
      <c r="P79" s="45"/>
    </row>
    <row r="80" spans="1:16" s="49" customFormat="1" ht="19.350000000000001" customHeight="1" x14ac:dyDescent="0.3">
      <c r="A80" s="9" t="s">
        <v>63</v>
      </c>
      <c r="B80" s="10">
        <v>0</v>
      </c>
      <c r="C80" s="6">
        <v>0</v>
      </c>
      <c r="D80" s="10">
        <v>0</v>
      </c>
      <c r="E80" s="6">
        <v>0</v>
      </c>
      <c r="F80" s="10">
        <v>1698000.0000000005</v>
      </c>
      <c r="G80" s="6">
        <v>0.35508682500131294</v>
      </c>
      <c r="H80" s="1"/>
      <c r="I80" s="2"/>
      <c r="J80" s="1"/>
      <c r="K80" s="1"/>
      <c r="L80" s="2"/>
      <c r="M80" s="44"/>
      <c r="N80" s="44"/>
      <c r="O80" s="45"/>
      <c r="P80" s="45"/>
    </row>
    <row r="81" spans="1:16" s="49" customFormat="1" ht="19.350000000000001" customHeight="1" x14ac:dyDescent="0.3">
      <c r="A81" s="34" t="s">
        <v>64</v>
      </c>
      <c r="B81" s="21">
        <v>-1516699.0684882174</v>
      </c>
      <c r="C81" s="17">
        <v>-0.19450898859125162</v>
      </c>
      <c r="D81" s="21">
        <v>-1574351.5898683779</v>
      </c>
      <c r="E81" s="17">
        <v>-0.24098451556822106</v>
      </c>
      <c r="F81" s="21">
        <v>-1954296.6594077325</v>
      </c>
      <c r="G81" s="17">
        <v>-0.40868374316829437</v>
      </c>
      <c r="H81" s="1"/>
      <c r="I81" s="2"/>
      <c r="J81" s="1"/>
      <c r="K81" s="1"/>
      <c r="L81" s="2"/>
      <c r="M81" s="44"/>
      <c r="N81" s="44"/>
      <c r="O81" s="45"/>
      <c r="P81" s="45"/>
    </row>
    <row r="82" spans="1:16" s="49" customFormat="1" ht="19.350000000000001" customHeight="1" x14ac:dyDescent="0.3">
      <c r="A82" s="9" t="s">
        <v>84</v>
      </c>
      <c r="B82" s="10">
        <v>1182462.1837803512</v>
      </c>
      <c r="C82" s="6">
        <v>0.15164479770121622</v>
      </c>
      <c r="D82" s="10">
        <v>1936161.0438439765</v>
      </c>
      <c r="E82" s="6">
        <v>0.29636634803526335</v>
      </c>
      <c r="F82" s="10">
        <v>591146.56003892771</v>
      </c>
      <c r="G82" s="6">
        <v>0.12362093940793334</v>
      </c>
      <c r="H82" s="1"/>
      <c r="I82" s="2"/>
      <c r="J82" s="1"/>
      <c r="K82" s="1"/>
      <c r="L82" s="2"/>
      <c r="M82" s="44"/>
      <c r="N82" s="44"/>
      <c r="O82" s="45"/>
      <c r="P82" s="45"/>
    </row>
    <row r="83" spans="1:16" s="49" customFormat="1" ht="19.350000000000001" customHeight="1" x14ac:dyDescent="0.3">
      <c r="A83" s="34" t="s">
        <v>65</v>
      </c>
      <c r="B83" s="21">
        <v>1231994.7421339257</v>
      </c>
      <c r="C83" s="17">
        <v>0.15799709792204658</v>
      </c>
      <c r="D83" s="21">
        <v>1977075.1975566964</v>
      </c>
      <c r="E83" s="17">
        <v>0.30262903902233051</v>
      </c>
      <c r="F83" s="21">
        <v>4689529.2252541669</v>
      </c>
      <c r="G83" s="17">
        <v>0.98067729290127714</v>
      </c>
      <c r="H83" s="1"/>
      <c r="I83" s="2"/>
      <c r="J83" s="1"/>
      <c r="K83" s="1"/>
      <c r="L83" s="2"/>
      <c r="M83" s="44"/>
      <c r="N83" s="44"/>
      <c r="O83" s="45"/>
      <c r="P83" s="45"/>
    </row>
    <row r="84" spans="1:16" s="49" customFormat="1" ht="19.350000000000001" customHeight="1" x14ac:dyDescent="0.3">
      <c r="A84" s="12" t="s">
        <v>66</v>
      </c>
      <c r="B84" s="7">
        <v>468.00806184969042</v>
      </c>
      <c r="C84" s="8">
        <v>2.1833773193128403E-2</v>
      </c>
      <c r="D84" s="7">
        <v>-5586.8318322379491</v>
      </c>
      <c r="E84" s="8">
        <v>-0.20323222337358182</v>
      </c>
      <c r="F84" s="7">
        <v>-18747.209115975191</v>
      </c>
      <c r="G84" s="8">
        <v>-0.4611829032207363</v>
      </c>
      <c r="H84" s="1"/>
      <c r="I84" s="2"/>
      <c r="J84" s="1"/>
      <c r="K84" s="1"/>
      <c r="L84" s="2"/>
      <c r="M84" s="44"/>
      <c r="N84" s="44"/>
      <c r="O84" s="45"/>
      <c r="P84" s="45"/>
    </row>
    <row r="85" spans="1:16" s="49" customFormat="1" ht="19.350000000000001" customHeight="1" x14ac:dyDescent="0.3">
      <c r="A85" s="34" t="s">
        <v>67</v>
      </c>
      <c r="B85" s="21">
        <v>448.89956163057622</v>
      </c>
      <c r="C85" s="17">
        <v>2.0942312780681538E-2</v>
      </c>
      <c r="D85" s="21">
        <v>687.97327346687598</v>
      </c>
      <c r="E85" s="17">
        <v>2.5026408917747326E-2</v>
      </c>
      <c r="F85" s="21">
        <v>19.187332587979711</v>
      </c>
      <c r="G85" s="17">
        <v>4.7200997723153768E-4</v>
      </c>
      <c r="H85" s="1"/>
      <c r="I85" s="2"/>
      <c r="J85" s="1"/>
      <c r="K85" s="1"/>
      <c r="L85" s="2"/>
      <c r="M85" s="44"/>
      <c r="N85" s="44"/>
      <c r="O85" s="45"/>
      <c r="P85" s="45"/>
    </row>
    <row r="86" spans="1:16" s="49" customFormat="1" ht="19.350000000000001" customHeight="1" x14ac:dyDescent="0.3">
      <c r="A86" s="9" t="s">
        <v>90</v>
      </c>
      <c r="B86" s="10">
        <v>-589.78223798172803</v>
      </c>
      <c r="C86" s="6">
        <v>-2.7514849993256044E-2</v>
      </c>
      <c r="D86" s="10">
        <v>-4506.8339228678105</v>
      </c>
      <c r="E86" s="6">
        <v>-0.16394513134164018</v>
      </c>
      <c r="F86" s="10">
        <v>-7258.5750552954869</v>
      </c>
      <c r="G86" s="6">
        <v>-0.17856154996394821</v>
      </c>
      <c r="H86" s="1"/>
      <c r="I86" s="2"/>
      <c r="J86" s="1"/>
      <c r="K86" s="1"/>
      <c r="L86" s="2"/>
      <c r="M86" s="44"/>
      <c r="N86" s="44"/>
      <c r="O86" s="45"/>
      <c r="P86" s="45"/>
    </row>
    <row r="87" spans="1:16" s="49" customFormat="1" ht="19.350000000000001" customHeight="1" x14ac:dyDescent="0.3">
      <c r="A87" s="34" t="s">
        <v>68</v>
      </c>
      <c r="B87" s="21">
        <v>267.9711799513525</v>
      </c>
      <c r="C87" s="17">
        <v>1.2501540982496855E-2</v>
      </c>
      <c r="D87" s="21">
        <v>-198.34612203348422</v>
      </c>
      <c r="E87" s="17">
        <v>-7.2152383656490784E-3</v>
      </c>
      <c r="F87" s="21">
        <v>-1494.1501314318934</v>
      </c>
      <c r="G87" s="17">
        <v>-3.6756217482751485E-2</v>
      </c>
      <c r="H87" s="1"/>
      <c r="I87" s="2"/>
      <c r="J87" s="1"/>
      <c r="K87" s="1"/>
      <c r="L87" s="2"/>
      <c r="M87" s="44"/>
      <c r="N87" s="44"/>
      <c r="O87" s="45"/>
      <c r="P87" s="45"/>
    </row>
    <row r="88" spans="1:16" s="49" customFormat="1" ht="19.350000000000001" customHeight="1" x14ac:dyDescent="0.3">
      <c r="A88" s="9" t="s">
        <v>69</v>
      </c>
      <c r="B88" s="10">
        <v>466.17788726207488</v>
      </c>
      <c r="C88" s="6">
        <v>2.1748390867251593E-2</v>
      </c>
      <c r="D88" s="10">
        <v>-244.60299796413796</v>
      </c>
      <c r="E88" s="6">
        <v>-8.8979250875683442E-3</v>
      </c>
      <c r="F88" s="10">
        <v>-2663.882933629221</v>
      </c>
      <c r="G88" s="6">
        <v>-6.5531741688655623E-2</v>
      </c>
      <c r="H88" s="1"/>
      <c r="I88" s="2"/>
      <c r="J88" s="1"/>
      <c r="K88" s="1"/>
      <c r="L88" s="2"/>
      <c r="M88" s="44"/>
      <c r="N88" s="44"/>
      <c r="O88" s="45"/>
      <c r="P88" s="45"/>
    </row>
    <row r="89" spans="1:16" s="49" customFormat="1" x14ac:dyDescent="0.3">
      <c r="A89" s="34" t="s">
        <v>70</v>
      </c>
      <c r="B89" s="21">
        <v>-125.25832901258514</v>
      </c>
      <c r="C89" s="17">
        <v>-5.8436214440455323E-3</v>
      </c>
      <c r="D89" s="21">
        <v>-1325.0220628393927</v>
      </c>
      <c r="E89" s="17">
        <v>-4.8200337496471547E-2</v>
      </c>
      <c r="F89" s="21">
        <v>-7349.7883282065704</v>
      </c>
      <c r="G89" s="17">
        <v>-0.18080540406261256</v>
      </c>
      <c r="H89" s="1"/>
      <c r="I89" s="2"/>
      <c r="J89" s="1"/>
      <c r="K89" s="1"/>
      <c r="L89" s="2"/>
      <c r="M89" s="44"/>
      <c r="N89" s="44"/>
      <c r="O89" s="45"/>
      <c r="P89" s="45"/>
    </row>
    <row r="90" spans="1:16" s="66" customFormat="1" ht="15.75" x14ac:dyDescent="0.35">
      <c r="A90" s="62" t="s">
        <v>71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2"/>
      <c r="M90" s="64"/>
      <c r="N90" s="64"/>
      <c r="O90" s="65"/>
      <c r="P90" s="65"/>
    </row>
    <row r="91" spans="1:16" s="64" customFormat="1" ht="15.75" x14ac:dyDescent="0.35">
      <c r="A91" s="62" t="s">
        <v>91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2"/>
      <c r="O91" s="65"/>
      <c r="P91" s="65"/>
    </row>
  </sheetData>
  <mergeCells count="32">
    <mergeCell ref="D3:D4"/>
    <mergeCell ref="E3:E4"/>
    <mergeCell ref="F3:F4"/>
    <mergeCell ref="A75:A76"/>
    <mergeCell ref="B75:C75"/>
    <mergeCell ref="D75:E75"/>
    <mergeCell ref="F75:G75"/>
    <mergeCell ref="A57:A59"/>
    <mergeCell ref="B57:F57"/>
    <mergeCell ref="G57:J57"/>
    <mergeCell ref="B58:B59"/>
    <mergeCell ref="C58:C59"/>
    <mergeCell ref="D58:D59"/>
    <mergeCell ref="E58:E59"/>
    <mergeCell ref="F58:F59"/>
    <mergeCell ref="G58:H58"/>
    <mergeCell ref="G3:H3"/>
    <mergeCell ref="I3:J3"/>
    <mergeCell ref="I58:J58"/>
    <mergeCell ref="K58:K59"/>
    <mergeCell ref="L58:L59"/>
    <mergeCell ref="K57:L57"/>
    <mergeCell ref="K3:K4"/>
    <mergeCell ref="L3:L4"/>
    <mergeCell ref="A5:L5"/>
    <mergeCell ref="A37:L37"/>
    <mergeCell ref="A2:A4"/>
    <mergeCell ref="B2:F2"/>
    <mergeCell ref="G2:J2"/>
    <mergeCell ref="K2:L2"/>
    <mergeCell ref="B3:B4"/>
    <mergeCell ref="C3:C4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4"/>
  <sheetViews>
    <sheetView showGridLines="0" topLeftCell="A24" zoomScaleNormal="100" zoomScaleSheetLayoutView="85" workbookViewId="0">
      <selection activeCell="B18" sqref="B18"/>
    </sheetView>
  </sheetViews>
  <sheetFormatPr baseColWidth="10" defaultColWidth="11.42578125" defaultRowHeight="15" customHeight="1" x14ac:dyDescent="0.3"/>
  <cols>
    <col min="1" max="1" width="65.42578125" style="2" customWidth="1"/>
    <col min="2" max="3" width="15.85546875" style="2" customWidth="1"/>
    <col min="4" max="7" width="15.5703125" style="2" customWidth="1"/>
    <col min="8" max="8" width="11.42578125" style="1"/>
    <col min="9" max="9" width="40.5703125" style="2" customWidth="1"/>
    <col min="10" max="10" width="11.42578125" style="2"/>
  </cols>
  <sheetData>
    <row r="1" spans="1:10" ht="15" customHeight="1" x14ac:dyDescent="0.3">
      <c r="A1" s="95" t="s">
        <v>96</v>
      </c>
      <c r="B1" s="96"/>
      <c r="C1" s="96"/>
      <c r="D1" s="96"/>
      <c r="E1" s="96"/>
      <c r="F1" s="96"/>
      <c r="G1" s="96"/>
    </row>
    <row r="2" spans="1:10" ht="7.35" customHeight="1" x14ac:dyDescent="0.3">
      <c r="A2" s="96"/>
      <c r="B2" s="96"/>
      <c r="C2" s="96"/>
      <c r="D2" s="96"/>
      <c r="E2" s="96"/>
      <c r="F2" s="96"/>
      <c r="G2" s="96"/>
    </row>
    <row r="3" spans="1:10" ht="23.1" customHeight="1" x14ac:dyDescent="0.3">
      <c r="A3" s="97" t="s">
        <v>97</v>
      </c>
      <c r="B3" s="98">
        <v>45291</v>
      </c>
      <c r="C3" s="98" t="s">
        <v>98</v>
      </c>
      <c r="D3" s="98">
        <v>45260</v>
      </c>
      <c r="E3" s="98">
        <v>45230</v>
      </c>
      <c r="F3" s="98">
        <v>44926</v>
      </c>
      <c r="G3" s="98">
        <v>44926</v>
      </c>
      <c r="H3" s="99"/>
      <c r="I3" s="99"/>
      <c r="J3" s="99"/>
    </row>
    <row r="4" spans="1:10" ht="17.100000000000001" customHeight="1" x14ac:dyDescent="0.3">
      <c r="A4" s="100" t="s">
        <v>99</v>
      </c>
      <c r="B4" s="1"/>
      <c r="C4" s="1"/>
      <c r="D4" s="1"/>
      <c r="E4" s="1"/>
      <c r="F4" s="1"/>
      <c r="G4" s="1"/>
      <c r="H4" s="99"/>
      <c r="I4" s="99"/>
      <c r="J4" s="99"/>
    </row>
    <row r="5" spans="1:10" ht="17.100000000000001" customHeight="1" x14ac:dyDescent="0.3">
      <c r="A5" s="34" t="s">
        <v>100</v>
      </c>
      <c r="B5" s="101">
        <v>110.06451612903226</v>
      </c>
      <c r="C5" s="101">
        <v>200.11303789836651</v>
      </c>
      <c r="D5" s="101">
        <v>126</v>
      </c>
      <c r="E5" s="101">
        <v>118.25806451612904</v>
      </c>
      <c r="F5" s="101">
        <v>70</v>
      </c>
      <c r="G5" s="101">
        <v>70</v>
      </c>
      <c r="H5" s="99"/>
      <c r="I5" s="99"/>
      <c r="J5" s="99"/>
    </row>
    <row r="6" spans="1:10" ht="17.100000000000001" customHeight="1" x14ac:dyDescent="0.3">
      <c r="A6" s="9" t="s">
        <v>101</v>
      </c>
      <c r="B6" s="102">
        <v>93.554838709677412</v>
      </c>
      <c r="C6" s="102">
        <v>154.55620190421882</v>
      </c>
      <c r="D6" s="102">
        <v>107.09999999999994</v>
      </c>
      <c r="E6" s="102">
        <v>100.51935483870963</v>
      </c>
      <c r="F6" s="102">
        <v>52.5</v>
      </c>
      <c r="G6" s="102">
        <v>52.5</v>
      </c>
      <c r="H6" s="99"/>
      <c r="I6" s="99"/>
      <c r="J6" s="99"/>
    </row>
    <row r="7" spans="1:10" ht="17.100000000000001" customHeight="1" x14ac:dyDescent="0.3">
      <c r="A7" s="34" t="s">
        <v>102</v>
      </c>
      <c r="B7" s="101">
        <v>160</v>
      </c>
      <c r="C7" s="101">
        <v>393.57437237739043</v>
      </c>
      <c r="D7" s="101">
        <v>160</v>
      </c>
      <c r="E7" s="101">
        <v>149.67741935483872</v>
      </c>
      <c r="F7" s="101">
        <v>95</v>
      </c>
      <c r="G7" s="101">
        <v>95</v>
      </c>
      <c r="H7" s="99"/>
      <c r="I7" s="99"/>
      <c r="J7" s="99"/>
    </row>
    <row r="8" spans="1:10" ht="23.1" customHeight="1" x14ac:dyDescent="0.3">
      <c r="A8" s="98" t="s">
        <v>103</v>
      </c>
      <c r="B8" s="98">
        <v>45291</v>
      </c>
      <c r="C8" s="98" t="s">
        <v>98</v>
      </c>
      <c r="D8" s="98">
        <v>45260</v>
      </c>
      <c r="E8" s="98">
        <v>45230</v>
      </c>
      <c r="F8" s="98">
        <v>44926</v>
      </c>
      <c r="G8" s="98">
        <v>44926</v>
      </c>
      <c r="H8" s="99"/>
      <c r="I8" s="99"/>
      <c r="J8" s="99"/>
    </row>
    <row r="9" spans="1:10" ht="17.100000000000001" customHeight="1" x14ac:dyDescent="0.3">
      <c r="A9" s="33" t="s">
        <v>104</v>
      </c>
      <c r="B9" s="101">
        <v>84.61010127286383</v>
      </c>
      <c r="C9" s="101">
        <v>132.82615159561857</v>
      </c>
      <c r="D9" s="101">
        <v>96.2036433913688</v>
      </c>
      <c r="E9" s="101">
        <v>99.356615584744844</v>
      </c>
      <c r="F9" s="101">
        <v>66.628828799475642</v>
      </c>
      <c r="G9" s="101">
        <v>66.628828799475642</v>
      </c>
      <c r="H9" s="103"/>
    </row>
    <row r="10" spans="1:10" ht="17.100000000000001" customHeight="1" x14ac:dyDescent="0.3">
      <c r="A10" s="104" t="s">
        <v>105</v>
      </c>
      <c r="B10" s="10">
        <v>31603</v>
      </c>
      <c r="C10" s="10"/>
      <c r="D10" s="10">
        <v>36404.474999999999</v>
      </c>
      <c r="E10" s="10">
        <v>21101.724999999999</v>
      </c>
      <c r="F10" s="10">
        <v>7499.8500000000931</v>
      </c>
      <c r="G10" s="10">
        <v>7499.8500000000931</v>
      </c>
      <c r="H10" s="103"/>
    </row>
    <row r="11" spans="1:10" ht="17.100000000000001" customHeight="1" x14ac:dyDescent="0.3">
      <c r="A11" s="33" t="s">
        <v>106</v>
      </c>
      <c r="B11" s="105"/>
      <c r="C11" s="105"/>
      <c r="D11" s="105"/>
      <c r="E11" s="105"/>
      <c r="F11" s="105"/>
      <c r="G11" s="105"/>
      <c r="H11" s="103"/>
    </row>
    <row r="12" spans="1:10" ht="17.100000000000001" customHeight="1" x14ac:dyDescent="0.3">
      <c r="A12" s="104" t="s">
        <v>107</v>
      </c>
      <c r="B12" s="106">
        <v>99.635999999999996</v>
      </c>
      <c r="C12" s="106">
        <v>170.4731268610019</v>
      </c>
      <c r="D12" s="106">
        <v>116.593</v>
      </c>
      <c r="E12" s="106">
        <v>111.626</v>
      </c>
      <c r="F12" s="106">
        <v>67.304000000000002</v>
      </c>
      <c r="G12" s="106">
        <v>67.304000000000002</v>
      </c>
      <c r="H12" s="103"/>
    </row>
    <row r="13" spans="1:10" ht="17.100000000000001" customHeight="1" x14ac:dyDescent="0.3">
      <c r="A13" s="107" t="s">
        <v>108</v>
      </c>
      <c r="B13" s="21">
        <v>34103</v>
      </c>
      <c r="C13" s="21"/>
      <c r="D13" s="21">
        <v>25693</v>
      </c>
      <c r="E13" s="21">
        <v>23446</v>
      </c>
      <c r="F13" s="21">
        <v>22844</v>
      </c>
      <c r="G13" s="21">
        <v>22844</v>
      </c>
      <c r="H13" s="103"/>
    </row>
    <row r="14" spans="1:10" ht="23.1" customHeight="1" x14ac:dyDescent="0.3">
      <c r="A14" s="98" t="s">
        <v>109</v>
      </c>
      <c r="B14" s="98">
        <v>45291</v>
      </c>
      <c r="C14" s="98" t="s">
        <v>98</v>
      </c>
      <c r="D14" s="98">
        <v>45260</v>
      </c>
      <c r="E14" s="98">
        <v>45230</v>
      </c>
      <c r="F14" s="98">
        <v>44926</v>
      </c>
      <c r="G14" s="98">
        <v>44926</v>
      </c>
      <c r="H14" s="103"/>
    </row>
    <row r="15" spans="1:10" ht="17.100000000000001" customHeight="1" x14ac:dyDescent="0.3">
      <c r="A15" s="12" t="s">
        <v>110</v>
      </c>
      <c r="B15" s="99"/>
      <c r="C15" s="99"/>
      <c r="D15" s="99"/>
      <c r="E15" s="99"/>
      <c r="F15" s="99"/>
      <c r="G15" s="99"/>
      <c r="H15" s="103"/>
    </row>
    <row r="16" spans="1:10" ht="17.100000000000001" customHeight="1" x14ac:dyDescent="0.3">
      <c r="A16" s="20" t="s">
        <v>111</v>
      </c>
      <c r="B16" s="101">
        <v>85.034000000000006</v>
      </c>
      <c r="C16" s="101">
        <v>127.49095298835735</v>
      </c>
      <c r="D16" s="101">
        <v>100.52800000000001</v>
      </c>
      <c r="E16" s="101">
        <v>96.965999999999994</v>
      </c>
      <c r="F16" s="101">
        <v>57.460999999999999</v>
      </c>
      <c r="G16" s="101">
        <v>57.460999999999999</v>
      </c>
      <c r="H16" s="103"/>
    </row>
    <row r="17" spans="1:9" ht="17.100000000000001" customHeight="1" x14ac:dyDescent="0.3">
      <c r="A17" s="12" t="s">
        <v>112</v>
      </c>
      <c r="B17" s="103"/>
      <c r="C17" s="103"/>
      <c r="D17" s="103"/>
      <c r="E17" s="103"/>
      <c r="F17" s="103"/>
      <c r="G17" s="103"/>
    </row>
    <row r="18" spans="1:9" ht="17.100000000000001" customHeight="1" x14ac:dyDescent="0.3">
      <c r="A18" s="20" t="s">
        <v>113</v>
      </c>
      <c r="B18" s="101">
        <v>124.46</v>
      </c>
      <c r="C18" s="101">
        <v>227.0603953308416</v>
      </c>
      <c r="D18" s="101">
        <v>132.476</v>
      </c>
      <c r="E18" s="101">
        <v>125.736</v>
      </c>
      <c r="F18" s="101">
        <v>74.667000000000002</v>
      </c>
      <c r="G18" s="101">
        <v>74.667000000000002</v>
      </c>
    </row>
    <row r="19" spans="1:9" ht="17.100000000000001" customHeight="1" x14ac:dyDescent="0.3">
      <c r="A19" s="11" t="s">
        <v>114</v>
      </c>
      <c r="B19" s="106">
        <v>117.37806407404636</v>
      </c>
      <c r="C19" s="106">
        <v>206.65626962668941</v>
      </c>
      <c r="D19" s="106">
        <v>125.58860458815474</v>
      </c>
      <c r="E19" s="106">
        <v>119.97103010123234</v>
      </c>
      <c r="F19" s="106">
        <v>65.910514744203653</v>
      </c>
      <c r="G19" s="106">
        <v>65.910514744203653</v>
      </c>
    </row>
    <row r="20" spans="1:9" ht="17.100000000000001" customHeight="1" x14ac:dyDescent="0.3">
      <c r="A20" s="20" t="s">
        <v>115</v>
      </c>
      <c r="B20" s="101">
        <v>119.77088284845986</v>
      </c>
      <c r="C20" s="101">
        <v>213.41580431834993</v>
      </c>
      <c r="D20" s="101">
        <v>126.20995937485829</v>
      </c>
      <c r="E20" s="101">
        <v>119.71804196358663</v>
      </c>
      <c r="F20" s="101">
        <v>66.477065029668992</v>
      </c>
      <c r="G20" s="101">
        <v>66.477065029668992</v>
      </c>
    </row>
    <row r="21" spans="1:9" ht="17.100000000000001" customHeight="1" x14ac:dyDescent="0.3">
      <c r="A21" s="11" t="s">
        <v>116</v>
      </c>
      <c r="B21" s="106">
        <v>120.94090031244984</v>
      </c>
      <c r="C21" s="106">
        <v>216.77055420272794</v>
      </c>
      <c r="D21" s="106">
        <v>128.17192791263872</v>
      </c>
      <c r="E21" s="106">
        <v>121.67949012682935</v>
      </c>
      <c r="F21" s="106">
        <v>68.582133371391976</v>
      </c>
      <c r="G21" s="106">
        <v>68.582133371391976</v>
      </c>
    </row>
    <row r="22" spans="1:9" ht="17.100000000000001" customHeight="1" x14ac:dyDescent="0.3">
      <c r="A22" s="20" t="s">
        <v>117</v>
      </c>
      <c r="B22" s="101">
        <v>122.09879013373414</v>
      </c>
      <c r="C22" s="101">
        <v>220.12294806156962</v>
      </c>
      <c r="D22" s="101">
        <v>129.46507045333757</v>
      </c>
      <c r="E22" s="101">
        <v>122.56609883854817</v>
      </c>
      <c r="F22" s="101">
        <v>69.445527915375735</v>
      </c>
      <c r="G22" s="101">
        <v>69.445527915375735</v>
      </c>
    </row>
    <row r="23" spans="1:9" ht="17.100000000000001" customHeight="1" x14ac:dyDescent="0.3">
      <c r="A23" s="12" t="s">
        <v>118</v>
      </c>
      <c r="B23" s="106">
        <v>67.341935483870955</v>
      </c>
      <c r="C23" s="106">
        <v>92.59955073245078</v>
      </c>
      <c r="D23" s="106">
        <v>122.80000000000005</v>
      </c>
      <c r="E23" s="106">
        <v>115.64129032258073</v>
      </c>
      <c r="F23" s="106">
        <v>71</v>
      </c>
      <c r="G23" s="106">
        <v>71</v>
      </c>
    </row>
    <row r="24" spans="1:9" ht="23.1" customHeight="1" x14ac:dyDescent="0.3">
      <c r="A24" s="98" t="s">
        <v>119</v>
      </c>
      <c r="B24" s="98">
        <v>45291</v>
      </c>
      <c r="C24" s="98" t="s">
        <v>98</v>
      </c>
      <c r="D24" s="98">
        <v>45260</v>
      </c>
      <c r="E24" s="98">
        <v>45230</v>
      </c>
      <c r="F24" s="98">
        <v>44926</v>
      </c>
      <c r="G24" s="98">
        <v>44926</v>
      </c>
    </row>
    <row r="25" spans="1:9" ht="17.100000000000001" customHeight="1" x14ac:dyDescent="0.3">
      <c r="A25" s="33" t="s">
        <v>120</v>
      </c>
      <c r="B25" s="108"/>
      <c r="C25" s="108"/>
      <c r="D25" s="108"/>
      <c r="E25" s="108"/>
      <c r="F25" s="108"/>
      <c r="G25" s="108"/>
    </row>
    <row r="26" spans="1:9" ht="17.100000000000001" customHeight="1" x14ac:dyDescent="0.3">
      <c r="A26" s="9" t="s">
        <v>121</v>
      </c>
      <c r="B26" s="106">
        <v>126.1</v>
      </c>
      <c r="C26" s="106">
        <v>252.1287733267564</v>
      </c>
      <c r="D26" s="106">
        <v>134.149</v>
      </c>
      <c r="E26" s="106">
        <v>125.31699999999999</v>
      </c>
      <c r="F26" s="106">
        <v>75.644000000000005</v>
      </c>
      <c r="G26" s="106">
        <v>75.644000000000005</v>
      </c>
      <c r="H26" s="109"/>
    </row>
    <row r="27" spans="1:9" ht="17.100000000000001" customHeight="1" x14ac:dyDescent="0.3">
      <c r="A27" s="34" t="s">
        <v>122</v>
      </c>
      <c r="B27" s="101">
        <v>111.571</v>
      </c>
      <c r="C27" s="101">
        <v>201.60289913249144</v>
      </c>
      <c r="D27" s="101">
        <v>128.345</v>
      </c>
      <c r="E27" s="101">
        <v>121.66200000000001</v>
      </c>
      <c r="F27" s="101">
        <v>73.274000000000001</v>
      </c>
      <c r="G27" s="101">
        <v>73.274000000000001</v>
      </c>
      <c r="H27" s="109"/>
    </row>
    <row r="28" spans="1:9" ht="17.100000000000001" customHeight="1" x14ac:dyDescent="0.3">
      <c r="A28" s="9" t="s">
        <v>123</v>
      </c>
      <c r="B28" s="106">
        <v>114.82</v>
      </c>
      <c r="C28" s="106">
        <v>199.57811269782107</v>
      </c>
      <c r="D28" s="106">
        <v>117.497</v>
      </c>
      <c r="E28" s="106">
        <v>110.43600000000001</v>
      </c>
      <c r="F28" s="106">
        <v>61.639000000000003</v>
      </c>
      <c r="G28" s="106">
        <v>61.639000000000003</v>
      </c>
    </row>
    <row r="29" spans="1:9" ht="17.100000000000001" customHeight="1" x14ac:dyDescent="0.3">
      <c r="A29" s="34" t="s">
        <v>5</v>
      </c>
      <c r="B29" s="101">
        <v>111.45699999999999</v>
      </c>
      <c r="C29" s="101">
        <v>190.50081576307036</v>
      </c>
      <c r="D29" s="101">
        <v>102.206</v>
      </c>
      <c r="E29" s="101">
        <v>95.411000000000001</v>
      </c>
      <c r="F29" s="101">
        <v>62.707000000000001</v>
      </c>
      <c r="G29" s="101">
        <v>62.707000000000001</v>
      </c>
    </row>
    <row r="30" spans="1:9" ht="17.100000000000001" customHeight="1" x14ac:dyDescent="0.3">
      <c r="A30" s="9" t="s">
        <v>6</v>
      </c>
      <c r="B30" s="106">
        <v>76.72</v>
      </c>
      <c r="C30" s="106">
        <v>110.42985994535313</v>
      </c>
      <c r="D30" s="106">
        <v>77.385999999999996</v>
      </c>
      <c r="E30" s="106">
        <v>78.307000000000002</v>
      </c>
      <c r="F30" s="106">
        <v>51.517000000000003</v>
      </c>
      <c r="G30" s="106">
        <v>51.517000000000003</v>
      </c>
    </row>
    <row r="31" spans="1:9" ht="17.100000000000001" customHeight="1" x14ac:dyDescent="0.3">
      <c r="A31" s="34" t="s">
        <v>7</v>
      </c>
      <c r="B31" s="101">
        <v>139.73599999999999</v>
      </c>
      <c r="C31" s="101">
        <v>275.38231338742986</v>
      </c>
      <c r="D31" s="101">
        <v>135.535</v>
      </c>
      <c r="E31" s="101">
        <v>115.502</v>
      </c>
      <c r="F31" s="101">
        <v>81.260999999999996</v>
      </c>
      <c r="G31" s="101">
        <v>81.260999999999996</v>
      </c>
      <c r="H31" s="10"/>
      <c r="I31" s="110"/>
    </row>
    <row r="32" spans="1:9" ht="17.100000000000001" customHeight="1" x14ac:dyDescent="0.3">
      <c r="A32" s="9" t="s">
        <v>36</v>
      </c>
      <c r="B32" s="106">
        <v>120.29</v>
      </c>
      <c r="C32" s="106">
        <v>214.90020555380843</v>
      </c>
      <c r="D32" s="106">
        <v>107.45</v>
      </c>
      <c r="E32" s="106">
        <v>97.34</v>
      </c>
      <c r="F32" s="106">
        <v>77.099999999999994</v>
      </c>
      <c r="G32" s="106">
        <v>77.099999999999994</v>
      </c>
      <c r="H32" s="10"/>
    </row>
    <row r="33" spans="1:8" ht="23.1" customHeight="1" x14ac:dyDescent="0.3">
      <c r="A33" s="98" t="s">
        <v>124</v>
      </c>
      <c r="B33" s="98">
        <v>45291</v>
      </c>
      <c r="C33" s="98" t="s">
        <v>98</v>
      </c>
      <c r="D33" s="98">
        <v>45260</v>
      </c>
      <c r="E33" s="98">
        <v>45230</v>
      </c>
      <c r="F33" s="98">
        <v>44926</v>
      </c>
      <c r="G33" s="98">
        <v>44926</v>
      </c>
      <c r="H33" s="10"/>
    </row>
    <row r="34" spans="1:8" ht="17.100000000000001" customHeight="1" x14ac:dyDescent="0.3">
      <c r="A34" s="33" t="s">
        <v>125</v>
      </c>
      <c r="B34" s="101">
        <v>0.30847692118014508</v>
      </c>
      <c r="C34" s="101">
        <v>0.30891398063199738</v>
      </c>
      <c r="D34" s="101">
        <v>0.3395210428622189</v>
      </c>
      <c r="E34" s="101">
        <v>0.32841836178698169</v>
      </c>
      <c r="F34" s="101">
        <v>0.32186478560801496</v>
      </c>
      <c r="G34" s="101">
        <v>0.32186478560801496</v>
      </c>
    </row>
    <row r="35" spans="1:8" ht="17.100000000000001" customHeight="1" x14ac:dyDescent="0.3">
      <c r="A35" s="12" t="s">
        <v>126</v>
      </c>
      <c r="B35" s="106">
        <v>3.7949999999999999</v>
      </c>
      <c r="C35" s="106">
        <v>3.8617951271725959</v>
      </c>
      <c r="D35" s="106">
        <v>9.2530000000000001</v>
      </c>
      <c r="E35" s="106">
        <v>5.8479999999999999</v>
      </c>
      <c r="F35" s="106">
        <v>5.4429999999999996</v>
      </c>
      <c r="G35" s="106">
        <v>5.4429999999999996</v>
      </c>
    </row>
    <row r="36" spans="1:8" ht="21" customHeight="1" x14ac:dyDescent="0.3">
      <c r="A36" s="98" t="s">
        <v>127</v>
      </c>
      <c r="B36" s="98">
        <v>45291</v>
      </c>
      <c r="C36" s="98" t="s">
        <v>128</v>
      </c>
      <c r="D36" s="98">
        <v>45260</v>
      </c>
      <c r="E36" s="98">
        <v>45230</v>
      </c>
      <c r="F36" s="98">
        <v>44926</v>
      </c>
      <c r="G36" s="98">
        <v>44926</v>
      </c>
    </row>
    <row r="37" spans="1:8" ht="17.100000000000001" customHeight="1" x14ac:dyDescent="0.3">
      <c r="A37" s="33" t="s">
        <v>129</v>
      </c>
      <c r="B37" s="105"/>
      <c r="C37" s="105"/>
      <c r="D37" s="105"/>
      <c r="E37" s="105"/>
      <c r="F37" s="105"/>
      <c r="G37" s="105"/>
    </row>
    <row r="38" spans="1:8" ht="17.100000000000001" customHeight="1" x14ac:dyDescent="0.3">
      <c r="A38" s="9" t="s">
        <v>130</v>
      </c>
      <c r="B38" s="106">
        <v>633.76181935483851</v>
      </c>
      <c r="C38" s="106">
        <v>79.299601161618668</v>
      </c>
      <c r="D38" s="106">
        <v>353.46526999999998</v>
      </c>
      <c r="E38" s="106">
        <v>350.02042580645144</v>
      </c>
      <c r="F38" s="106">
        <v>172.45186774193553</v>
      </c>
      <c r="G38" s="106">
        <v>172.45186774193553</v>
      </c>
    </row>
    <row r="39" spans="1:8" ht="14.1" customHeight="1" x14ac:dyDescent="0.3">
      <c r="A39" s="34" t="s">
        <v>131</v>
      </c>
      <c r="B39" s="101">
        <v>649.56970967741927</v>
      </c>
      <c r="C39" s="101">
        <v>79.624311528528494</v>
      </c>
      <c r="D39" s="101">
        <v>361.62683333333337</v>
      </c>
      <c r="E39" s="101">
        <v>357.78158064516128</v>
      </c>
      <c r="F39" s="101">
        <v>175.20414516129031</v>
      </c>
      <c r="G39" s="101">
        <v>175.20414516129031</v>
      </c>
    </row>
    <row r="40" spans="1:8" ht="17.100000000000001" customHeight="1" x14ac:dyDescent="0.3">
      <c r="A40" s="12" t="s">
        <v>132</v>
      </c>
      <c r="B40" s="106">
        <v>130.2433456774194</v>
      </c>
      <c r="C40" s="106">
        <v>80.508012916734216</v>
      </c>
      <c r="D40" s="106">
        <v>72.153775100000018</v>
      </c>
      <c r="E40" s="106">
        <v>69.180992225806463</v>
      </c>
      <c r="F40" s="106">
        <v>32.918367870967735</v>
      </c>
      <c r="G40" s="106">
        <v>32.918367870967735</v>
      </c>
    </row>
    <row r="41" spans="1:8" ht="14.1" customHeight="1" x14ac:dyDescent="0.3">
      <c r="A41" s="33" t="s">
        <v>133</v>
      </c>
      <c r="B41" s="101">
        <v>696.97426532258066</v>
      </c>
      <c r="C41" s="101">
        <v>82.327882300317313</v>
      </c>
      <c r="D41" s="101">
        <v>382.26422449999995</v>
      </c>
      <c r="E41" s="101">
        <v>369.81623258064525</v>
      </c>
      <c r="F41" s="101">
        <v>182.57794312903229</v>
      </c>
      <c r="G41" s="101">
        <v>182.57794312903229</v>
      </c>
    </row>
    <row r="42" spans="1:8" ht="17.100000000000001" customHeight="1" x14ac:dyDescent="0.3">
      <c r="A42" s="104" t="s">
        <v>134</v>
      </c>
      <c r="B42" s="106">
        <v>4224.8000165170888</v>
      </c>
      <c r="C42" s="106">
        <v>81.59633797302142</v>
      </c>
      <c r="D42" s="106">
        <v>2326.4786414056102</v>
      </c>
      <c r="E42" s="106">
        <v>2260.5098001800457</v>
      </c>
      <c r="F42" s="106">
        <v>1117.5829593844176</v>
      </c>
      <c r="G42" s="106">
        <v>1117.5829593844176</v>
      </c>
    </row>
    <row r="43" spans="1:8" ht="16.350000000000001" customHeight="1" x14ac:dyDescent="0.3">
      <c r="A43" s="107" t="s">
        <v>135</v>
      </c>
      <c r="B43" s="101">
        <v>132.01480514762827</v>
      </c>
      <c r="C43" s="101">
        <v>58.521924780074499</v>
      </c>
      <c r="D43" s="101">
        <v>83.278578235016454</v>
      </c>
      <c r="E43" s="101">
        <v>89.622448129706882</v>
      </c>
      <c r="F43" s="101">
        <v>93.2311499545049</v>
      </c>
      <c r="G43" s="101">
        <v>93.2311499545049</v>
      </c>
    </row>
    <row r="44" spans="1:8" ht="27.75" customHeight="1" x14ac:dyDescent="0.3">
      <c r="A44" s="111" t="s">
        <v>136</v>
      </c>
      <c r="B44" s="111"/>
      <c r="C44" s="111"/>
      <c r="D44" s="111"/>
      <c r="E44" s="111"/>
      <c r="F44" s="111"/>
      <c r="G44" s="111"/>
    </row>
  </sheetData>
  <mergeCells count="1">
    <mergeCell ref="A44:G44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1"/>
  <sheetViews>
    <sheetView showGridLines="0" topLeftCell="A4" zoomScaleNormal="100" zoomScaleSheetLayoutView="100" workbookViewId="0">
      <selection activeCell="J28" sqref="J28"/>
    </sheetView>
  </sheetViews>
  <sheetFormatPr baseColWidth="10" defaultColWidth="11.42578125" defaultRowHeight="15" x14ac:dyDescent="0.3"/>
  <cols>
    <col min="1" max="1" width="2.140625" style="115" customWidth="1"/>
    <col min="2" max="2" width="46.85546875" style="115" customWidth="1"/>
    <col min="3" max="3" width="14.42578125" style="115" customWidth="1"/>
    <col min="4" max="4" width="13.140625" style="115" customWidth="1"/>
    <col min="5" max="5" width="16" style="144" customWidth="1"/>
    <col min="6" max="6" width="2" style="115" customWidth="1"/>
    <col min="7" max="16384" width="11.42578125" style="115"/>
  </cols>
  <sheetData>
    <row r="1" spans="1:10" x14ac:dyDescent="0.3">
      <c r="A1" s="112"/>
      <c r="B1" s="113"/>
      <c r="C1" s="113"/>
      <c r="D1" s="113"/>
      <c r="E1" s="114"/>
      <c r="F1" s="112"/>
      <c r="H1" s="116"/>
      <c r="I1" s="116"/>
      <c r="J1" s="116"/>
    </row>
    <row r="2" spans="1:10" x14ac:dyDescent="0.3">
      <c r="A2" s="112"/>
      <c r="B2" s="117"/>
      <c r="C2" s="117"/>
      <c r="D2" s="117"/>
      <c r="E2" s="118"/>
      <c r="F2" s="112"/>
      <c r="H2" s="116"/>
      <c r="I2" s="116"/>
      <c r="J2" s="116"/>
    </row>
    <row r="3" spans="1:10" ht="9" customHeight="1" x14ac:dyDescent="0.3">
      <c r="A3" s="112"/>
      <c r="B3" s="113"/>
      <c r="C3" s="113"/>
      <c r="D3" s="113"/>
      <c r="E3" s="114"/>
      <c r="F3" s="112"/>
      <c r="H3" s="116"/>
      <c r="I3" s="116"/>
      <c r="J3" s="116"/>
    </row>
    <row r="4" spans="1:10" ht="18.95" customHeight="1" x14ac:dyDescent="0.3">
      <c r="A4" s="112"/>
      <c r="B4" s="119" t="s">
        <v>137</v>
      </c>
      <c r="C4" s="120">
        <f>EOMONTH(D4,0)+1</f>
        <v>45261</v>
      </c>
      <c r="D4" s="120">
        <f>EOMONTH(E4,0)+1</f>
        <v>45231</v>
      </c>
      <c r="E4" s="120">
        <v>45200</v>
      </c>
      <c r="F4" s="112"/>
      <c r="H4" s="116"/>
      <c r="I4" s="116"/>
      <c r="J4" s="116"/>
    </row>
    <row r="5" spans="1:10" ht="0.95" customHeight="1" x14ac:dyDescent="0.3">
      <c r="A5" s="112"/>
      <c r="B5" s="121"/>
      <c r="C5" s="122"/>
      <c r="D5" s="122"/>
      <c r="E5" s="123"/>
      <c r="F5" s="112"/>
      <c r="H5" s="116"/>
      <c r="I5" s="116"/>
      <c r="J5" s="116"/>
    </row>
    <row r="6" spans="1:10" ht="17.100000000000001" customHeight="1" x14ac:dyDescent="0.3">
      <c r="A6" s="112"/>
      <c r="B6" s="124" t="s">
        <v>138</v>
      </c>
      <c r="C6" s="125" t="s">
        <v>139</v>
      </c>
      <c r="D6" s="125"/>
      <c r="E6" s="125"/>
      <c r="F6" s="112"/>
      <c r="H6" s="116"/>
      <c r="I6" s="116"/>
      <c r="J6" s="116"/>
    </row>
    <row r="7" spans="1:10" ht="17.100000000000001" customHeight="1" x14ac:dyDescent="0.3">
      <c r="A7" s="112"/>
      <c r="B7" s="126" t="s">
        <v>140</v>
      </c>
      <c r="C7" s="127">
        <v>17.202259122495981</v>
      </c>
      <c r="D7" s="127">
        <v>17.953287471776576</v>
      </c>
      <c r="E7" s="127">
        <v>17.258118118450898</v>
      </c>
      <c r="F7" s="112"/>
      <c r="H7" s="116"/>
      <c r="I7" s="116"/>
      <c r="J7" s="116"/>
    </row>
    <row r="8" spans="1:10" ht="17.100000000000001" customHeight="1" x14ac:dyDescent="0.3">
      <c r="A8" s="112"/>
      <c r="B8" s="128" t="s">
        <v>141</v>
      </c>
      <c r="C8" s="129">
        <v>5.9103445791271403</v>
      </c>
      <c r="D8" s="129">
        <v>4.8960201359318889</v>
      </c>
      <c r="E8" s="129">
        <v>3.9509217534968464</v>
      </c>
      <c r="F8" s="112"/>
      <c r="H8" s="116"/>
      <c r="I8" s="116"/>
      <c r="J8" s="116"/>
    </row>
    <row r="9" spans="1:10" ht="17.100000000000001" customHeight="1" x14ac:dyDescent="0.3">
      <c r="A9" s="112"/>
      <c r="B9" s="126" t="s">
        <v>142</v>
      </c>
      <c r="C9" s="127">
        <v>7.3010202260964103</v>
      </c>
      <c r="D9" s="127">
        <v>26.54438560574355</v>
      </c>
      <c r="E9" s="127">
        <v>30.273366079383234</v>
      </c>
      <c r="F9" s="112"/>
      <c r="H9" s="116"/>
      <c r="I9" s="116"/>
      <c r="J9" s="116"/>
    </row>
    <row r="10" spans="1:10" ht="17.100000000000001" customHeight="1" x14ac:dyDescent="0.3">
      <c r="A10" s="112"/>
      <c r="B10" s="128" t="s">
        <v>143</v>
      </c>
      <c r="C10" s="129">
        <v>3.0056791369179812</v>
      </c>
      <c r="D10" s="129">
        <v>3.05749532980755</v>
      </c>
      <c r="E10" s="129">
        <v>3.1578188775723297</v>
      </c>
      <c r="F10" s="112"/>
      <c r="H10" s="116"/>
      <c r="I10" s="116"/>
      <c r="J10" s="116"/>
    </row>
    <row r="11" spans="1:10" ht="17.100000000000001" customHeight="1" x14ac:dyDescent="0.3">
      <c r="A11" s="112"/>
      <c r="B11" s="126" t="s">
        <v>144</v>
      </c>
      <c r="C11" s="127">
        <v>25.234078184849739</v>
      </c>
      <c r="D11" s="127">
        <v>18.181727139945977</v>
      </c>
      <c r="E11" s="127">
        <v>15.799577408500801</v>
      </c>
      <c r="F11" s="112"/>
      <c r="H11" s="116"/>
      <c r="I11" s="116"/>
      <c r="J11" s="116"/>
    </row>
    <row r="12" spans="1:10" ht="17.100000000000001" hidden="1" customHeight="1" x14ac:dyDescent="0.3">
      <c r="A12" s="112"/>
      <c r="B12" s="130"/>
      <c r="C12" s="131"/>
      <c r="D12" s="131"/>
      <c r="E12" s="131"/>
      <c r="F12" s="112"/>
      <c r="H12" s="116"/>
      <c r="I12" s="116"/>
      <c r="J12" s="116"/>
    </row>
    <row r="13" spans="1:10" ht="17.100000000000001" customHeight="1" x14ac:dyDescent="0.3">
      <c r="A13" s="112"/>
      <c r="B13" s="132" t="s">
        <v>145</v>
      </c>
      <c r="C13" s="133" t="s">
        <v>146</v>
      </c>
      <c r="D13" s="133"/>
      <c r="E13" s="133"/>
      <c r="F13" s="112"/>
      <c r="H13" s="116"/>
      <c r="I13" s="116"/>
      <c r="J13" s="116"/>
    </row>
    <row r="14" spans="1:10" ht="17.100000000000001" customHeight="1" x14ac:dyDescent="0.3">
      <c r="A14" s="112"/>
      <c r="B14" s="128" t="s">
        <v>147</v>
      </c>
      <c r="C14" s="134">
        <v>24</v>
      </c>
      <c r="D14" s="134">
        <v>24</v>
      </c>
      <c r="E14" s="134">
        <v>24</v>
      </c>
      <c r="F14" s="112"/>
      <c r="H14" s="116"/>
      <c r="I14" s="116"/>
      <c r="J14" s="116"/>
    </row>
    <row r="15" spans="1:10" ht="17.100000000000001" customHeight="1" x14ac:dyDescent="0.3">
      <c r="A15" s="112"/>
      <c r="B15" s="126" t="s">
        <v>148</v>
      </c>
      <c r="C15" s="135">
        <v>54.833531204347949</v>
      </c>
      <c r="D15" s="135">
        <v>51.87671484764472</v>
      </c>
      <c r="E15" s="135">
        <v>56.010880817141718</v>
      </c>
      <c r="F15" s="112"/>
      <c r="H15" s="116"/>
      <c r="I15" s="116"/>
      <c r="J15" s="116"/>
    </row>
    <row r="16" spans="1:10" ht="18.95" customHeight="1" x14ac:dyDescent="0.3">
      <c r="A16" s="112"/>
      <c r="B16" s="128" t="s">
        <v>149</v>
      </c>
      <c r="C16" s="134">
        <f>C15-C14</f>
        <v>30.833531204347949</v>
      </c>
      <c r="D16" s="134">
        <f>D15-D14</f>
        <v>27.87671484764472</v>
      </c>
      <c r="E16" s="134">
        <f>E15-E14</f>
        <v>32.010880817141718</v>
      </c>
      <c r="F16" s="112"/>
      <c r="H16" s="116"/>
      <c r="I16" s="116"/>
      <c r="J16" s="116"/>
    </row>
    <row r="17" spans="1:6" ht="2.1" customHeight="1" x14ac:dyDescent="0.3">
      <c r="A17" s="112"/>
      <c r="B17" s="136"/>
      <c r="C17" s="136"/>
      <c r="D17" s="136"/>
      <c r="E17" s="136"/>
      <c r="F17" s="112"/>
    </row>
    <row r="18" spans="1:6" s="141" customFormat="1" x14ac:dyDescent="0.2">
      <c r="A18" s="137"/>
      <c r="B18" s="138" t="s">
        <v>150</v>
      </c>
      <c r="C18" s="139"/>
      <c r="D18" s="139"/>
      <c r="E18" s="140"/>
      <c r="F18" s="137"/>
    </row>
    <row r="19" spans="1:6" s="141" customFormat="1" x14ac:dyDescent="0.2">
      <c r="A19" s="137"/>
      <c r="B19" s="142"/>
      <c r="C19" s="139"/>
      <c r="D19" s="139"/>
      <c r="E19" s="140"/>
      <c r="F19" s="137"/>
    </row>
    <row r="20" spans="1:6" s="141" customFormat="1" x14ac:dyDescent="0.2">
      <c r="A20" s="137"/>
      <c r="B20" s="142"/>
      <c r="C20" s="139"/>
      <c r="D20" s="139"/>
      <c r="E20" s="140"/>
      <c r="F20" s="137"/>
    </row>
    <row r="21" spans="1:6" x14ac:dyDescent="0.3">
      <c r="A21" s="112"/>
      <c r="B21" s="112"/>
      <c r="C21" s="139"/>
      <c r="D21" s="139"/>
      <c r="E21" s="143"/>
      <c r="F21" s="112"/>
    </row>
  </sheetData>
  <mergeCells count="3">
    <mergeCell ref="C6:E6"/>
    <mergeCell ref="C13:E13"/>
    <mergeCell ref="B17:E17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6" ma:contentTypeDescription="Crear nuevo documento." ma:contentTypeScope="" ma:versionID="a4ed0c474e748065e882dd587292d509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bd26b9072746daf5d2cfee03ab8ad071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51B12E-9ABD-4173-8187-D74D24F1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d748d9-fef5-4b66-a16b-3351eb7ec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Rodriguez Biasone, Juan Ignacio</cp:lastModifiedBy>
  <cp:revision/>
  <dcterms:created xsi:type="dcterms:W3CDTF">2016-07-26T18:15:50Z</dcterms:created>
  <dcterms:modified xsi:type="dcterms:W3CDTF">2024-01-09T18:13:27Z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