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5/08.Agosto/Tablas/"/>
    </mc:Choice>
  </mc:AlternateContent>
  <xr:revisionPtr revIDLastSave="97" documentId="8_{F132A75C-4D4E-4463-954F-9E25CC5698E9}" xr6:coauthVersionLast="47" xr6:coauthVersionMax="47" xr10:uidLastSave="{EEB191FA-94E2-4C3F-B54D-18E27D8E03FA}"/>
  <bookViews>
    <workbookView xWindow="-110" yWindow="-110" windowWidth="19420" windowHeight="10300" tabRatio="849" activeTab="1" xr2:uid="{00000000-000D-0000-FFFF-FFFF00000000}"/>
  </bookViews>
  <sheets>
    <sheet name="Principales Variables" sheetId="30" r:id="rId1"/>
    <sheet name="Tasas de interés" sheetId="31" r:id="rId2"/>
    <sheet name="Efectivo mínimo" sheetId="32" r:id="rId3"/>
  </sheets>
  <definedNames>
    <definedName name="_xlnm.Print_Area" localSheetId="0">'Principales Variables'!#REF!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32" l="1"/>
  <c r="D14" i="32"/>
  <c r="C14" i="32"/>
  <c r="D4" i="32"/>
  <c r="C4" i="32"/>
</calcChain>
</file>

<file path=xl/sharedStrings.xml><?xml version="1.0" encoding="utf-8"?>
<sst xmlns="http://schemas.openxmlformats.org/spreadsheetml/2006/main" count="252" uniqueCount="152">
  <si>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</si>
  <si>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</si>
  <si>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</si>
  <si>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</si>
  <si>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</si>
  <si>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</si>
  <si>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</si>
  <si>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</si>
  <si>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</si>
  <si>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</si>
  <si>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</si>
  <si>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</si>
  <si>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</si>
  <si>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</si>
  <si>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</si>
  <si>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</si>
  <si>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</si>
  <si>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</si>
  <si>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</si>
  <si>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</si>
  <si>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</si>
  <si>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</si>
  <si>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</si>
  <si>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</si>
  <si>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</si>
  <si>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</si>
  <si>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</si>
  <si>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</si>
  <si>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</si>
  <si>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</si>
  <si>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</si>
  <si>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</si>
  <si>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</si>
  <si>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</si>
  <si>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</si>
  <si>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</si>
  <si>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</si>
  <si>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</si>
  <si>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</si>
  <si>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</si>
  <si>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</si>
  <si>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</si>
  <si>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</si>
  <si>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</si>
  <si>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</si>
  <si>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</si>
  <si>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</si>
  <si>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</si>
  <si>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</si>
  <si>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</si>
  <si>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</si>
  <si>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</si>
  <si>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Reservas internacionales del BCRA en dólares</t>
  </si>
  <si>
    <t>Factores de variación promedio mensual</t>
  </si>
  <si>
    <t>Trimestral</t>
  </si>
  <si>
    <t>Contribución</t>
  </si>
  <si>
    <t xml:space="preserve">Otros </t>
  </si>
  <si>
    <t>Compra de divisas</t>
  </si>
  <si>
    <t>Otras operaciones del sector público</t>
  </si>
  <si>
    <t>Efectivo mínimo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</si>
  <si>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</si>
  <si>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</si>
  <si>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</si>
  <si>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</si>
  <si>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</si>
  <si>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</si>
  <si>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</si>
  <si>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No Ajustables por CER/UVA/Tipo de cambio</t>
  </si>
  <si>
    <t>DIVA</t>
  </si>
  <si>
    <t>5 No incluye al Banco de Desarrollo de América Latina (CAF) ni al Banco Centroamericano de Integración Económica (BCIE).</t>
  </si>
  <si>
    <t>Tasas de Interés de instrumentos de regulación monetaria</t>
  </si>
  <si>
    <t>Tasas de pases BCRA</t>
  </si>
  <si>
    <t>Activos 1 día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</si>
  <si>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</si>
  <si>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</si>
  <si>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</si>
  <si>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</si>
  <si>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</si>
  <si>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>Tasas de Interés Pasivas</t>
  </si>
  <si>
    <t>Depósitos a la Vista</t>
  </si>
  <si>
    <t>Remunerados</t>
  </si>
  <si>
    <t xml:space="preserve">Plazo Fijo </t>
  </si>
  <si>
    <t>Personas humanas hasta $1 millón (30-35 días)</t>
  </si>
  <si>
    <t>TM20 Total (más de $20 millones, 30-35 días)</t>
  </si>
  <si>
    <t>TM20 Bancos Privados (más de $20 millones, 30-35 días)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</si>
  <si>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</si>
  <si>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</si>
  <si>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</si>
  <si>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</si>
  <si>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</si>
  <si>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</si>
  <si>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</si>
  <si>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</si>
  <si>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</si>
  <si>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</si>
  <si>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</si>
  <si>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</si>
  <si>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t>TCN peso/ real</t>
  </si>
  <si>
    <t>TCN peso/ euro</t>
  </si>
  <si>
    <t>ITCNM</t>
  </si>
  <si>
    <t>ITCRM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</si>
  <si>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</si>
  <si>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</si>
  <si>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</si>
  <si>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</si>
  <si>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</si>
  <si>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>Moneda Extranjera</t>
  </si>
  <si>
    <t>% de depósitos totales en moneda extranjera</t>
  </si>
  <si>
    <t>Exigencia</t>
  </si>
  <si>
    <t>Integración (incluye defecto de aplicación de recursos)</t>
  </si>
  <si>
    <t>Nota: Las definiciones de los agregados monetarios se pueden encontrar en el Glosario</t>
  </si>
  <si>
    <t xml:space="preserve">   Monto operado (promedio diario)</t>
  </si>
  <si>
    <t>Cifras en miles de millones, expresadas en la moneda de origen. Cifras provisorias y sujetos a revisión.</t>
  </si>
  <si>
    <t>Cifras en miles de milliones, expresadas en la moneda de origen. Cifras provisorias y sujetos a revisión.</t>
  </si>
  <si>
    <t>Sector Público</t>
  </si>
  <si>
    <t>Saldo Pasivos remunerados en moneda extranjera</t>
  </si>
  <si>
    <t>Saldo Pasivos remunerados en pesos</t>
  </si>
  <si>
    <t>Intereses de Pasivos Remunerados</t>
  </si>
  <si>
    <t>Tipo de pase</t>
  </si>
  <si>
    <t xml:space="preserve"> </t>
  </si>
  <si>
    <t>Sector Externo (incluye compras netas al S. Público)</t>
  </si>
  <si>
    <r>
      <t>% del PIB</t>
    </r>
    <r>
      <rPr>
        <b/>
        <vertAlign val="superscript"/>
        <sz val="11"/>
        <color theme="0"/>
        <rFont val="Roboto Condensed"/>
      </rPr>
      <t>4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</si>
  <si>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</si>
  <si>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t>No Remunerados</t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</si>
  <si>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</si>
  <si>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</si>
  <si>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t>BOPREAL</t>
  </si>
  <si>
    <t>LEDIV</t>
  </si>
  <si>
    <t>LEGAR</t>
  </si>
  <si>
    <r>
      <t>Minorista</t>
    </r>
    <r>
      <rPr>
        <vertAlign val="superscript"/>
        <sz val="10"/>
        <rFont val="Roboto Condensed"/>
      </rPr>
      <t>1</t>
    </r>
  </si>
  <si>
    <t>(1) Posición = Integración - Exigencia</t>
  </si>
  <si>
    <t>LEFI</t>
  </si>
  <si>
    <t>Tasa de Politica Monetaria</t>
  </si>
  <si>
    <t>Tasas en porcentaje nominal anual (salvo especificación en contrario) y montos en miles de millones. Promedios mensuales.</t>
  </si>
  <si>
    <t>LEFI en BCRA (valor técnico)</t>
  </si>
  <si>
    <t>M2 Total</t>
  </si>
  <si>
    <r>
      <t>Organismos internacionales</t>
    </r>
    <r>
      <rPr>
        <vertAlign val="superscript"/>
        <sz val="10"/>
        <rFont val="Roboto Condensed"/>
      </rPr>
      <t>5</t>
    </r>
  </si>
  <si>
    <t>Pasivos Remunerados Netos del BCRA (VN $)</t>
  </si>
  <si>
    <t>Pases Activos</t>
  </si>
  <si>
    <r>
      <t>Reservas Internacionales del BCRA</t>
    </r>
    <r>
      <rPr>
        <b/>
        <vertAlign val="superscript"/>
        <sz val="10"/>
        <rFont val="Roboto Condensed"/>
      </rPr>
      <t xml:space="preserve"> </t>
    </r>
    <r>
      <rPr>
        <b/>
        <sz val="10"/>
        <rFont val="Roboto Condensed"/>
      </rPr>
      <t>(en millones)</t>
    </r>
  </si>
  <si>
    <t>1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</si>
  <si>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TAMAR Total ($1000 millones y más, 30-35 días)</t>
  </si>
  <si>
    <t>TAMAR Bancos Privados ($1000 millones y más, 30-35 días)</t>
  </si>
  <si>
    <t>Acumulado en 2025</t>
  </si>
  <si>
    <t/>
  </si>
  <si>
    <r>
      <t>M2 privado transaccional</t>
    </r>
    <r>
      <rPr>
        <vertAlign val="superscript"/>
        <sz val="10"/>
        <rFont val="Roboto Condensed"/>
      </rPr>
      <t>3</t>
    </r>
  </si>
  <si>
    <t>acumulado en 2025</t>
  </si>
  <si>
    <t>Acumulado 2025</t>
  </si>
  <si>
    <t>Variaciones porcentuales promedio de ago-25</t>
  </si>
  <si>
    <t>Integración con títulos públicos</t>
  </si>
  <si>
    <r>
      <t xml:space="preserve">Posición </t>
    </r>
    <r>
      <rPr>
        <vertAlign val="superscript"/>
        <sz val="10"/>
        <rFont val="Roboto Condensed"/>
      </rPr>
      <t>(1)</t>
    </r>
  </si>
  <si>
    <t>TEA ago-25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</si>
</sst>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0.0%"/>
    <numFmt numFmtId="165" formatCode="[$-F400]h:mm:ss\ AM/PM"/>
    <numFmt numFmtId="166" formatCode="#,##0.0"/>
    <numFmt numFmtId="167" formatCode="#,##0.0,"/>
  </numFmts>
  <fonts count="31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sz val="9"/>
      <name val="Roboto Condensed"/>
    </font>
    <font>
      <sz val="10"/>
      <name val="Arial"/>
      <family val="2"/>
    </font>
    <font>
      <sz val="10"/>
      <color indexed="10"/>
      <name val="Roboto Condensed"/>
    </font>
    <font>
      <b/>
      <sz val="10"/>
      <color indexed="10"/>
      <name val="Roboto Condensed"/>
    </font>
    <font>
      <vertAlign val="superscript"/>
      <sz val="9"/>
      <color indexed="10"/>
      <name val="Roboto Condensed"/>
    </font>
    <font>
      <sz val="10"/>
      <color indexed="10"/>
      <name val="Gill Sans MT"/>
      <family val="2"/>
    </font>
    <font>
      <sz val="8"/>
      <color indexed="10"/>
      <name val="Roboto Condensed"/>
    </font>
    <font>
      <sz val="14"/>
      <name val="Roboto Condense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b/>
      <sz val="12"/>
      <color theme="4"/>
      <name val="Roboto Condensed Bold"/>
    </font>
    <font>
      <b/>
      <vertAlign val="superscript"/>
      <sz val="10"/>
      <name val="Roboto Condensed"/>
    </font>
    <font>
      <b/>
      <i/>
      <sz val="10"/>
      <name val="Roboto Condense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b/>
      <vertAlign val="superscript"/>
      <sz val="12"/>
      <color theme="4"/>
      <name val="Roboto Condensed Bold"/>
    </font>
    <font>
      <b/>
      <sz val="10"/>
      <color theme="0"/>
      <name val="Roboto Condensed"/>
    </font>
    <font>
      <sz val="10"/>
      <color theme="0"/>
      <name val="Roboto Condensed"/>
    </font>
    <font>
      <sz val="12"/>
      <name val="Roboto Condensed"/>
    </font>
    <font>
      <b/>
      <sz val="10"/>
      <color theme="1"/>
      <name val="Roboto Condensed"/>
    </font>
    <font>
      <i/>
      <sz val="10"/>
      <name val="Roboto Condensed"/>
    </font>
    <font>
      <b/>
      <sz val="11"/>
      <color theme="4"/>
      <name val="Roboto Condensed"/>
    </font>
    <font>
      <sz val="10"/>
      <color theme="4"/>
      <name val="Roboto Condensed"/>
    </font>
    <font>
      <vertAlign val="superscript"/>
      <sz val="9"/>
      <name val="Roboto Condense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30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8" fillId="0" borderId="0"/>
    <xf numFmtId="44" fontId="2" fillId="0" borderId="0" applyFont="0" applyFill="0" applyBorder="0" applyAlignment="0" applyProtection="0"/>
  </cellStyleXfs>
  <cellXfs count="129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17" fontId="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2" fillId="4" borderId="0" xfId="0" applyFont="1" applyFill="1"/>
    <xf numFmtId="0" fontId="5" fillId="4" borderId="0" xfId="0" applyFont="1" applyFill="1"/>
    <xf numFmtId="0" fontId="9" fillId="4" borderId="0" xfId="0" applyFont="1" applyFill="1"/>
    <xf numFmtId="0" fontId="2" fillId="0" borderId="0" xfId="0" applyFont="1"/>
    <xf numFmtId="0" fontId="6" fillId="4" borderId="0" xfId="0" applyFont="1" applyFill="1"/>
    <xf numFmtId="0" fontId="10" fillId="4" borderId="0" xfId="0" applyFont="1" applyFill="1"/>
    <xf numFmtId="0" fontId="2" fillId="4" borderId="0" xfId="0" applyFont="1" applyFill="1" applyAlignment="1">
      <alignment vertical="center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11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indent="2"/>
    </xf>
    <xf numFmtId="167" fontId="6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167" fontId="5" fillId="4" borderId="0" xfId="0" applyNumberFormat="1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 indent="4"/>
    </xf>
    <xf numFmtId="167" fontId="5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4"/>
    </xf>
    <xf numFmtId="0" fontId="5" fillId="3" borderId="0" xfId="0" applyFont="1" applyFill="1" applyAlignment="1">
      <alignment horizontal="left" vertical="center" indent="4"/>
    </xf>
    <xf numFmtId="0" fontId="19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left" vertical="center" indent="5"/>
    </xf>
    <xf numFmtId="0" fontId="5" fillId="3" borderId="0" xfId="0" applyFont="1" applyFill="1" applyAlignment="1">
      <alignment horizontal="left" vertical="center" indent="5"/>
    </xf>
    <xf numFmtId="0" fontId="5" fillId="4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indent="3"/>
    </xf>
    <xf numFmtId="167" fontId="6" fillId="4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3" borderId="0" xfId="0" applyFont="1" applyFill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167" fontId="6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left" vertical="center" indent="2"/>
    </xf>
    <xf numFmtId="164" fontId="6" fillId="3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17" fontId="23" fillId="2" borderId="0" xfId="0" applyNumberFormat="1" applyFont="1" applyFill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4" fontId="5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6" fontId="5" fillId="3" borderId="0" xfId="0" applyNumberFormat="1" applyFont="1" applyFill="1" applyAlignment="1">
      <alignment horizontal="center" vertical="center"/>
    </xf>
    <xf numFmtId="0" fontId="27" fillId="4" borderId="0" xfId="0" applyFont="1" applyFill="1" applyAlignment="1">
      <alignment vertical="center" wrapText="1"/>
    </xf>
    <xf numFmtId="0" fontId="27" fillId="4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left" vertical="center" indent="1"/>
    </xf>
    <xf numFmtId="166" fontId="5" fillId="4" borderId="0" xfId="0" quotePrefix="1" applyNumberFormat="1" applyFont="1" applyFill="1" applyAlignment="1">
      <alignment horizontal="center" vertical="center"/>
    </xf>
    <xf numFmtId="166" fontId="5" fillId="3" borderId="0" xfId="0" quotePrefix="1" applyNumberFormat="1" applyFont="1" applyFill="1" applyAlignment="1">
      <alignment horizontal="center" vertical="center"/>
    </xf>
    <xf numFmtId="166" fontId="5" fillId="4" borderId="0" xfId="0" quotePrefix="1" applyNumberFormat="1" applyFont="1" applyFill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44" fontId="6" fillId="0" borderId="0" xfId="229" applyFont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164" fontId="5" fillId="4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 indent="2"/>
    </xf>
    <xf numFmtId="167" fontId="5" fillId="3" borderId="1" xfId="0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 indent="3"/>
    </xf>
    <xf numFmtId="0" fontId="19" fillId="3" borderId="1" xfId="0" applyFont="1" applyFill="1" applyBorder="1" applyAlignment="1">
      <alignment horizontal="left" vertical="center" indent="3"/>
    </xf>
    <xf numFmtId="167" fontId="6" fillId="3" borderId="1" xfId="0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165" fontId="5" fillId="4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9" fontId="5" fillId="3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left" vertical="center" indent="1"/>
    </xf>
    <xf numFmtId="17" fontId="15" fillId="2" borderId="0" xfId="0" applyNumberFormat="1" applyFont="1" applyFill="1" applyAlignment="1">
      <alignment horizontal="center" vertical="distributed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7" fontId="15" fillId="2" borderId="5" xfId="0" applyNumberFormat="1" applyFont="1" applyFill="1" applyBorder="1" applyAlignment="1">
      <alignment horizontal="center" vertical="center" wrapText="1"/>
    </xf>
    <xf numFmtId="17" fontId="15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7" fontId="15" fillId="2" borderId="0" xfId="0" applyNumberFormat="1" applyFont="1" applyFill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17" fontId="23" fillId="2" borderId="9" xfId="0" applyNumberFormat="1" applyFont="1" applyFill="1" applyBorder="1" applyAlignment="1">
      <alignment horizontal="center" vertical="distributed" wrapText="1"/>
    </xf>
    <xf numFmtId="17" fontId="23" fillId="2" borderId="10" xfId="0" applyNumberFormat="1" applyFont="1" applyFill="1" applyBorder="1" applyAlignment="1">
      <alignment horizontal="center" vertical="distributed" wrapText="1"/>
    </xf>
    <xf numFmtId="17" fontId="23" fillId="2" borderId="3" xfId="0" applyNumberFormat="1" applyFont="1" applyFill="1" applyBorder="1" applyAlignment="1">
      <alignment horizontal="center" vertical="center" wrapText="1"/>
    </xf>
    <xf numFmtId="17" fontId="23" fillId="2" borderId="0" xfId="0" applyNumberFormat="1" applyFont="1" applyFill="1" applyAlignment="1">
      <alignment horizontal="center" vertical="center" wrapText="1"/>
    </xf>
    <xf numFmtId="17" fontId="23" fillId="2" borderId="11" xfId="0" applyNumberFormat="1" applyFont="1" applyFill="1" applyBorder="1" applyAlignment="1">
      <alignment horizontal="center" vertical="center" wrapText="1"/>
    </xf>
    <xf numFmtId="17" fontId="23" fillId="2" borderId="5" xfId="0" applyNumberFormat="1" applyFont="1" applyFill="1" applyBorder="1" applyAlignment="1">
      <alignment horizontal="center" vertical="center" wrapText="1"/>
    </xf>
    <xf numFmtId="17" fontId="24" fillId="2" borderId="7" xfId="0" applyNumberFormat="1" applyFont="1" applyFill="1" applyBorder="1" applyAlignment="1">
      <alignment horizontal="center" vertical="center" wrapText="1"/>
    </xf>
    <xf numFmtId="17" fontId="24" fillId="2" borderId="8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left" wrapText="1"/>
    </xf>
  </cellXfs>
  <cellStyles count="230">
    <cellStyle name="Moneda" xfId="229" builtinId="4"/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51887B46-80E4-439D-9894-976879C6BB2D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EBBD-30D0-4363-A00E-32B53957960E}">
  <sheetPr>
    <tabColor theme="3"/>
    <pageSetUpPr fitToPage="1"/>
  </sheetPr>
  <dimension ref="A1:R127"/>
  <sheetViews>
    <sheetView showGridLines="0" zoomScale="75" zoomScaleNormal="85" zoomScaleSheetLayoutView="100" workbookViewId="0">
      <pane xSplit="1" ySplit="1" topLeftCell="B2" activePane="bottomRight" state="frozen"/>
      <selection activeCell="E4" sqref="E4:E5"/>
      <selection pane="topRight" activeCell="E4" sqref="E4:E5"/>
      <selection pane="bottomLeft" activeCell="E4" sqref="E4:E5"/>
      <selection pane="bottomRight" activeCell="B4" sqref="B4:B5"/>
    </sheetView>
  </sheetViews>
  <sheetFormatPr baseColWidth="10" defaultColWidth="11.3984375" defaultRowHeight="16" x14ac:dyDescent="0.5"/>
  <cols>
    <col min="1" max="1" width="64.796875" style="2" customWidth="1"/>
    <col min="2" max="13" width="15.59765625" style="1" customWidth="1"/>
    <col min="14" max="14" width="15.59765625" style="2" customWidth="1"/>
    <col min="15" max="16" width="11.3984375" style="6"/>
    <col min="17" max="18" width="11.3984375" style="7"/>
    <col min="19" max="16384" width="11.3984375" style="6"/>
  </cols>
  <sheetData>
    <row r="1" spans="1:14" s="2" customFormat="1" ht="14.25" customHeight="1" x14ac:dyDescent="0.5">
      <c r="A1" s="27" t="s">
        <v>112</v>
      </c>
      <c r="B1" s="28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s="2" customFormat="1" ht="8.25" customHeight="1" x14ac:dyDescent="0.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s="3" customFormat="1" ht="23.25" customHeight="1" x14ac:dyDescent="0.5">
      <c r="A3" s="106" t="s">
        <v>9</v>
      </c>
      <c r="B3" s="100" t="s">
        <v>10</v>
      </c>
      <c r="C3" s="100"/>
      <c r="D3" s="100"/>
      <c r="E3" s="100"/>
      <c r="F3" s="101"/>
      <c r="G3" s="100" t="s">
        <v>148</v>
      </c>
      <c r="H3" s="100"/>
      <c r="I3" s="100"/>
      <c r="J3" s="100"/>
      <c r="K3" s="100"/>
      <c r="L3" s="101"/>
      <c r="M3" s="100" t="s">
        <v>121</v>
      </c>
      <c r="N3" s="100"/>
    </row>
    <row r="4" spans="1:14" s="3" customFormat="1" ht="23.25" customHeight="1" x14ac:dyDescent="0.5">
      <c r="A4" s="106"/>
      <c r="B4" s="99">
        <v>45900</v>
      </c>
      <c r="C4" s="105">
        <v>45869</v>
      </c>
      <c r="D4" s="105">
        <v>45838</v>
      </c>
      <c r="E4" s="105">
        <v>45657</v>
      </c>
      <c r="F4" s="102">
        <v>45535</v>
      </c>
      <c r="G4" s="103" t="s">
        <v>11</v>
      </c>
      <c r="H4" s="104"/>
      <c r="I4" s="100" t="s">
        <v>143</v>
      </c>
      <c r="J4" s="100"/>
      <c r="K4" s="100" t="s">
        <v>12</v>
      </c>
      <c r="L4" s="101"/>
      <c r="M4" s="99">
        <v>45900</v>
      </c>
      <c r="N4" s="105">
        <v>45657</v>
      </c>
    </row>
    <row r="5" spans="1:14" s="3" customFormat="1" ht="23.25" customHeight="1" x14ac:dyDescent="0.5">
      <c r="A5" s="106"/>
      <c r="B5" s="99"/>
      <c r="C5" s="105"/>
      <c r="D5" s="105"/>
      <c r="E5" s="105"/>
      <c r="F5" s="102"/>
      <c r="G5" s="29" t="s">
        <v>13</v>
      </c>
      <c r="H5" s="29" t="s">
        <v>14</v>
      </c>
      <c r="I5" s="29" t="s">
        <v>13</v>
      </c>
      <c r="J5" s="29" t="s">
        <v>14</v>
      </c>
      <c r="K5" s="29" t="s">
        <v>15</v>
      </c>
      <c r="L5" s="78" t="s">
        <v>16</v>
      </c>
      <c r="M5" s="99"/>
      <c r="N5" s="105"/>
    </row>
    <row r="6" spans="1:14" s="2" customFormat="1" ht="17.25" customHeight="1" x14ac:dyDescent="0.5">
      <c r="A6" s="98" t="s">
        <v>17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4" ht="20.25" customHeight="1" x14ac:dyDescent="0.5">
      <c r="A7" s="30" t="s">
        <v>122</v>
      </c>
      <c r="B7" s="31">
        <v>119819653.48387097</v>
      </c>
      <c r="C7" s="31">
        <v>120353651.32258065</v>
      </c>
      <c r="D7" s="31">
        <v>116278771.83333334</v>
      </c>
      <c r="E7" s="31">
        <v>96709855.290322587</v>
      </c>
      <c r="F7" s="31">
        <v>77174443.419354841</v>
      </c>
      <c r="G7" s="80">
        <v>-4.4369060085964751E-3</v>
      </c>
      <c r="H7" s="80">
        <v>-1.1504125741100046E-2</v>
      </c>
      <c r="I7" s="80">
        <v>0.23896011553499763</v>
      </c>
      <c r="J7" s="80">
        <v>5.4369657121680515E-2</v>
      </c>
      <c r="K7" s="80">
        <v>0.55258202294752135</v>
      </c>
      <c r="L7" s="80">
        <v>0.14097882174824816</v>
      </c>
      <c r="M7" s="81">
        <v>0.13425192801221947</v>
      </c>
      <c r="N7" s="81">
        <v>0.13271484086715829</v>
      </c>
    </row>
    <row r="8" spans="1:14" ht="17.25" customHeight="1" x14ac:dyDescent="0.5">
      <c r="A8" s="32" t="s">
        <v>18</v>
      </c>
      <c r="B8" s="33">
        <v>91489411</v>
      </c>
      <c r="C8" s="33">
        <v>92645568.064516127</v>
      </c>
      <c r="D8" s="33">
        <v>89170657.799999997</v>
      </c>
      <c r="E8" s="33">
        <v>74790604.935483873</v>
      </c>
      <c r="F8" s="33">
        <v>59310564.967741936</v>
      </c>
      <c r="G8" s="82">
        <v>-1.247935641898168E-2</v>
      </c>
      <c r="H8" s="82">
        <v>-1.5681994413140887E-2</v>
      </c>
      <c r="I8" s="82">
        <v>0.22327411416074128</v>
      </c>
      <c r="J8" s="82">
        <v>4.9631214733523388E-2</v>
      </c>
      <c r="K8" s="82">
        <v>0.54254829725125053</v>
      </c>
      <c r="L8" s="82">
        <v>0.13360512531645408</v>
      </c>
      <c r="M8" s="83">
        <v>0.10254717238364659</v>
      </c>
      <c r="N8" s="83">
        <v>0.10183071908828192</v>
      </c>
    </row>
    <row r="9" spans="1:14" ht="17.25" customHeight="1" x14ac:dyDescent="0.5">
      <c r="A9" s="34" t="s">
        <v>19</v>
      </c>
      <c r="B9" s="35">
        <v>43450701.516129032</v>
      </c>
      <c r="C9" s="35">
        <v>45340271.612903222</v>
      </c>
      <c r="D9" s="35">
        <v>43076200.533333331</v>
      </c>
      <c r="E9" s="35">
        <v>37291502.419354841</v>
      </c>
      <c r="F9" s="35">
        <v>31996332.67741935</v>
      </c>
      <c r="G9" s="80">
        <v>-4.167531489238907E-2</v>
      </c>
      <c r="H9" s="80">
        <v>-2.7656045710722443E-2</v>
      </c>
      <c r="I9" s="80">
        <v>0.16516360825348442</v>
      </c>
      <c r="J9" s="80">
        <v>3.7867598341774888E-2</v>
      </c>
      <c r="K9" s="80">
        <v>0.35799005324111199</v>
      </c>
      <c r="L9" s="80">
        <v>-2.0250988406187442E-3</v>
      </c>
      <c r="M9" s="81">
        <v>4.8786406101280877E-2</v>
      </c>
      <c r="N9" s="81">
        <v>4.8994658093566401E-2</v>
      </c>
    </row>
    <row r="10" spans="1:14" ht="16.5" customHeight="1" x14ac:dyDescent="0.5">
      <c r="A10" s="36" t="s">
        <v>123</v>
      </c>
      <c r="B10" s="33">
        <v>31149554.053129032</v>
      </c>
      <c r="C10" s="33">
        <v>32505284.253903225</v>
      </c>
      <c r="D10" s="33">
        <v>30402651.86333333</v>
      </c>
      <c r="E10" s="33">
        <v>27370529.254354842</v>
      </c>
      <c r="F10" s="33">
        <v>21089669.58041935</v>
      </c>
      <c r="G10" s="82">
        <v>-4.1707994004433258E-2</v>
      </c>
      <c r="H10" s="82">
        <v>-1.4942528291463919E-2</v>
      </c>
      <c r="I10" s="82">
        <v>0.13806911673704381</v>
      </c>
      <c r="J10" s="82">
        <v>2.1979774043575206E-2</v>
      </c>
      <c r="K10" s="82">
        <v>0.47700531458538142</v>
      </c>
      <c r="L10" s="82">
        <v>8.5438165999228266E-2</v>
      </c>
      <c r="M10" s="83">
        <v>3.5175770938708877E-2</v>
      </c>
      <c r="N10" s="83">
        <v>3.5875105115019387E-2</v>
      </c>
    </row>
    <row r="11" spans="1:14" ht="17.25" customHeight="1" x14ac:dyDescent="0.5">
      <c r="A11" s="37" t="s">
        <v>20</v>
      </c>
      <c r="B11" s="35">
        <v>12301147.463</v>
      </c>
      <c r="C11" s="35">
        <v>12834987.358999999</v>
      </c>
      <c r="D11" s="35">
        <v>12673548.67</v>
      </c>
      <c r="E11" s="35">
        <v>9920973.1649999991</v>
      </c>
      <c r="F11" s="35">
        <v>10906663.096999999</v>
      </c>
      <c r="G11" s="80">
        <v>-4.1592553312930769E-2</v>
      </c>
      <c r="H11" s="80">
        <v>-6.0526169627293513E-2</v>
      </c>
      <c r="I11" s="80">
        <v>0.23991338938371176</v>
      </c>
      <c r="J11" s="80">
        <v>2.647356054466421E-2</v>
      </c>
      <c r="K11" s="80">
        <v>0.12785618787322495</v>
      </c>
      <c r="L11" s="80">
        <v>-0.17114844477072755</v>
      </c>
      <c r="M11" s="81">
        <v>1.3766379673152905E-2</v>
      </c>
      <c r="N11" s="81">
        <v>1.3978605035878245E-2</v>
      </c>
    </row>
    <row r="12" spans="1:14" ht="17.25" customHeight="1" x14ac:dyDescent="0.5">
      <c r="A12" s="38" t="s">
        <v>61</v>
      </c>
      <c r="B12" s="33">
        <v>48038709.483870968</v>
      </c>
      <c r="C12" s="33">
        <v>47305296.451612912</v>
      </c>
      <c r="D12" s="33">
        <v>46094457.266666666</v>
      </c>
      <c r="E12" s="33">
        <v>37499102.516129039</v>
      </c>
      <c r="F12" s="33">
        <v>27314232.290322579</v>
      </c>
      <c r="G12" s="82">
        <v>1.55038248837156E-2</v>
      </c>
      <c r="H12" s="82">
        <v>-4.5577468961977008E-3</v>
      </c>
      <c r="I12" s="82">
        <v>0.28106291245793558</v>
      </c>
      <c r="J12" s="82">
        <v>6.0539566949924239E-2</v>
      </c>
      <c r="K12" s="82">
        <v>0.75874280387119142</v>
      </c>
      <c r="L12" s="82">
        <v>0.2924845595658363</v>
      </c>
      <c r="M12" s="83">
        <v>5.3760766282365716E-2</v>
      </c>
      <c r="N12" s="83">
        <v>5.2836060994715529E-2</v>
      </c>
    </row>
    <row r="13" spans="1:14" ht="17.25" customHeight="1" x14ac:dyDescent="0.5">
      <c r="A13" s="37" t="s">
        <v>21</v>
      </c>
      <c r="B13" s="35">
        <v>46606743.806451611</v>
      </c>
      <c r="C13" s="35">
        <v>45938347.258064523</v>
      </c>
      <c r="D13" s="35">
        <v>44721948.399999999</v>
      </c>
      <c r="E13" s="35">
        <v>36408154.161290333</v>
      </c>
      <c r="F13" s="35">
        <v>26455779</v>
      </c>
      <c r="G13" s="80">
        <v>1.4549860591028363E-2</v>
      </c>
      <c r="H13" s="80">
        <v>-5.4928653483629075E-3</v>
      </c>
      <c r="I13" s="80">
        <v>0.28011828339280553</v>
      </c>
      <c r="J13" s="80">
        <v>5.9757547199044581E-2</v>
      </c>
      <c r="K13" s="80">
        <v>0.76168480264563798</v>
      </c>
      <c r="L13" s="80">
        <v>0.29464660849184421</v>
      </c>
      <c r="M13" s="81">
        <v>5.2158234221550075E-2</v>
      </c>
      <c r="N13" s="81">
        <v>5.1298919837975847E-2</v>
      </c>
    </row>
    <row r="14" spans="1:14" ht="17.25" customHeight="1" x14ac:dyDescent="0.5">
      <c r="A14" s="39" t="s">
        <v>67</v>
      </c>
      <c r="B14" s="33">
        <v>46243161.095451608</v>
      </c>
      <c r="C14" s="33">
        <v>45428077.772064522</v>
      </c>
      <c r="D14" s="33">
        <v>44128575.409000002</v>
      </c>
      <c r="E14" s="33">
        <v>35568496.845290333</v>
      </c>
      <c r="F14" s="33">
        <v>25386777.129000001</v>
      </c>
      <c r="G14" s="82">
        <v>1.7942280707468283E-2</v>
      </c>
      <c r="H14" s="82">
        <v>-2.1674634725301622E-3</v>
      </c>
      <c r="I14" s="82">
        <v>0.30011569779268643</v>
      </c>
      <c r="J14" s="82">
        <v>7.6312588330535114E-2</v>
      </c>
      <c r="K14" s="82">
        <v>0.82154516347121498</v>
      </c>
      <c r="L14" s="82">
        <v>0.33863745918746657</v>
      </c>
      <c r="M14" s="83">
        <v>5.1751343916619161E-2</v>
      </c>
      <c r="N14" s="83">
        <v>5.0115846585922594E-2</v>
      </c>
    </row>
    <row r="15" spans="1:14" s="7" customFormat="1" ht="17.25" customHeight="1" x14ac:dyDescent="0.5">
      <c r="A15" s="40" t="s">
        <v>22</v>
      </c>
      <c r="B15" s="35">
        <v>363582.71100000001</v>
      </c>
      <c r="C15" s="35">
        <v>510269.48599999998</v>
      </c>
      <c r="D15" s="35">
        <v>593372.99100000004</v>
      </c>
      <c r="E15" s="35">
        <v>839657.31599999999</v>
      </c>
      <c r="F15" s="35">
        <v>1069001.871</v>
      </c>
      <c r="G15" s="80">
        <v>-0.28746922758379478</v>
      </c>
      <c r="H15" s="80">
        <v>-0.30154547908177565</v>
      </c>
      <c r="I15" s="80">
        <v>-0.56698678845311212</v>
      </c>
      <c r="J15" s="80">
        <v>-0.6415260801076299</v>
      </c>
      <c r="K15" s="80">
        <v>-0.65988580482100945</v>
      </c>
      <c r="L15" s="80">
        <v>-0.75005308064919207</v>
      </c>
      <c r="M15" s="81">
        <v>4.0689030493091545E-4</v>
      </c>
      <c r="N15" s="81">
        <v>1.1830732520532537E-3</v>
      </c>
    </row>
    <row r="16" spans="1:14" s="7" customFormat="1" ht="17.25" customHeight="1" x14ac:dyDescent="0.5">
      <c r="A16" s="41" t="s">
        <v>23</v>
      </c>
      <c r="B16" s="33">
        <v>126971.15300000001</v>
      </c>
      <c r="C16" s="33">
        <v>216978.886</v>
      </c>
      <c r="D16" s="33">
        <v>261609.70800000001</v>
      </c>
      <c r="E16" s="33">
        <v>223740.402</v>
      </c>
      <c r="F16" s="33">
        <v>158443.76300000001</v>
      </c>
      <c r="G16" s="82">
        <v>-0.41482254176565359</v>
      </c>
      <c r="H16" s="82">
        <v>-0.42638289170692523</v>
      </c>
      <c r="I16" s="82">
        <v>-0.43250681653821288</v>
      </c>
      <c r="J16" s="82">
        <v>-0.53019561398366555</v>
      </c>
      <c r="K16" s="82">
        <v>-0.19863584027602277</v>
      </c>
      <c r="L16" s="82">
        <v>-0.41108455383420084</v>
      </c>
      <c r="M16" s="83">
        <v>1.4209512608425411E-4</v>
      </c>
      <c r="N16" s="83">
        <v>3.1524918554969429E-4</v>
      </c>
    </row>
    <row r="17" spans="1:14" s="7" customFormat="1" ht="17.25" customHeight="1" x14ac:dyDescent="0.5">
      <c r="A17" s="42" t="s">
        <v>24</v>
      </c>
      <c r="B17" s="35">
        <v>236611.55799999999</v>
      </c>
      <c r="C17" s="35">
        <v>293290.59999999998</v>
      </c>
      <c r="D17" s="35">
        <v>331763.283</v>
      </c>
      <c r="E17" s="35">
        <v>615916.91399999999</v>
      </c>
      <c r="F17" s="35">
        <v>910558.10800000001</v>
      </c>
      <c r="G17" s="80">
        <v>-0.19325216014423918</v>
      </c>
      <c r="H17" s="80">
        <v>-0.20918969706037005</v>
      </c>
      <c r="I17" s="80">
        <v>-0.61583851227050412</v>
      </c>
      <c r="J17" s="80">
        <v>-0.68196842335106156</v>
      </c>
      <c r="K17" s="80">
        <v>-0.74014666837714871</v>
      </c>
      <c r="L17" s="80">
        <v>-0.80903608069638255</v>
      </c>
      <c r="M17" s="81">
        <v>2.6479517884666135E-4</v>
      </c>
      <c r="N17" s="81">
        <v>8.6782406650355939E-4</v>
      </c>
    </row>
    <row r="18" spans="1:14" s="7" customFormat="1" ht="17.25" hidden="1" customHeight="1" x14ac:dyDescent="0.5">
      <c r="A18" s="39" t="s">
        <v>68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82" t="s">
        <v>35</v>
      </c>
      <c r="H18" s="82" t="s">
        <v>35</v>
      </c>
      <c r="I18" s="82" t="s">
        <v>35</v>
      </c>
      <c r="J18" s="82" t="s">
        <v>35</v>
      </c>
      <c r="K18" s="82" t="s">
        <v>35</v>
      </c>
      <c r="L18" s="82" t="s">
        <v>35</v>
      </c>
      <c r="M18" s="83">
        <v>0</v>
      </c>
      <c r="N18" s="83">
        <v>0</v>
      </c>
    </row>
    <row r="19" spans="1:14" s="7" customFormat="1" ht="17.25" customHeight="1" x14ac:dyDescent="0.5">
      <c r="A19" s="37" t="s">
        <v>25</v>
      </c>
      <c r="B19" s="35">
        <v>1431965.6774193549</v>
      </c>
      <c r="C19" s="35">
        <v>1366949.1935483869</v>
      </c>
      <c r="D19" s="35">
        <v>1372508.8666666669</v>
      </c>
      <c r="E19" s="35">
        <v>1090948.35483871</v>
      </c>
      <c r="F19" s="35">
        <v>858453.29032258061</v>
      </c>
      <c r="G19" s="80">
        <v>4.7563204380841162E-2</v>
      </c>
      <c r="H19" s="80">
        <v>2.6868290286264918E-2</v>
      </c>
      <c r="I19" s="80">
        <v>0.31258796171983971</v>
      </c>
      <c r="J19" s="80">
        <v>8.6637865298244243E-2</v>
      </c>
      <c r="K19" s="80">
        <v>0.66807640387896439</v>
      </c>
      <c r="L19" s="80">
        <v>0.22585462265667822</v>
      </c>
      <c r="M19" s="81">
        <v>1.6025320608156373E-3</v>
      </c>
      <c r="N19" s="81">
        <v>1.5371411567396856E-3</v>
      </c>
    </row>
    <row r="20" spans="1:14" s="7" customFormat="1" ht="17.25" customHeight="1" x14ac:dyDescent="0.5">
      <c r="A20" s="38" t="s">
        <v>124</v>
      </c>
      <c r="B20" s="33">
        <v>28330242.483870968</v>
      </c>
      <c r="C20" s="33">
        <v>27708083.25806452</v>
      </c>
      <c r="D20" s="33">
        <v>27108114.033333339</v>
      </c>
      <c r="E20" s="33">
        <v>21919250.35483871</v>
      </c>
      <c r="F20" s="33">
        <v>17863878.451612901</v>
      </c>
      <c r="G20" s="82">
        <v>2.2454069450125846E-2</v>
      </c>
      <c r="H20" s="82">
        <v>2.2551935785484201E-3</v>
      </c>
      <c r="I20" s="82">
        <v>0.29248227130254123</v>
      </c>
      <c r="J20" s="82">
        <v>6.9993186882350011E-2</v>
      </c>
      <c r="K20" s="82">
        <v>0.58589538999651425</v>
      </c>
      <c r="L20" s="82">
        <v>0.16546052108666154</v>
      </c>
      <c r="M20" s="83">
        <v>3.1704755628572875E-2</v>
      </c>
      <c r="N20" s="83">
        <v>3.088412177887636E-2</v>
      </c>
    </row>
    <row r="21" spans="1:14" s="7" customFormat="1" ht="20.25" customHeight="1" x14ac:dyDescent="0.5">
      <c r="A21" s="30" t="s">
        <v>26</v>
      </c>
      <c r="B21" s="31"/>
      <c r="C21" s="31"/>
      <c r="D21" s="31"/>
      <c r="E21" s="31"/>
      <c r="F21" s="31"/>
      <c r="G21" s="80"/>
      <c r="H21" s="80"/>
      <c r="I21" s="80"/>
      <c r="J21" s="80"/>
      <c r="K21" s="80" t="s">
        <v>144</v>
      </c>
      <c r="L21" s="80"/>
      <c r="M21" s="81"/>
      <c r="N21" s="81"/>
    </row>
    <row r="22" spans="1:14" s="7" customFormat="1" ht="17.25" customHeight="1" x14ac:dyDescent="0.5">
      <c r="A22" s="32" t="s">
        <v>135</v>
      </c>
      <c r="B22" s="33">
        <v>76722338.888532519</v>
      </c>
      <c r="C22" s="33">
        <v>77135852.968446538</v>
      </c>
      <c r="D22" s="33">
        <v>73588830.224830598</v>
      </c>
      <c r="E22" s="33">
        <v>63695590.669933997</v>
      </c>
      <c r="F22" s="33">
        <v>51927932.535892621</v>
      </c>
      <c r="G22" s="82">
        <v>-5.3608544405825409E-3</v>
      </c>
      <c r="H22" s="82">
        <v>-9.6976862760987936E-3</v>
      </c>
      <c r="I22" s="82">
        <v>0.20451569852145979</v>
      </c>
      <c r="J22" s="82">
        <v>3.5075883092208882E-2</v>
      </c>
      <c r="K22" s="82">
        <v>0.47747724859837226</v>
      </c>
      <c r="L22" s="82">
        <v>8.5784986138922159E-2</v>
      </c>
      <c r="M22" s="83">
        <v>8.5235664144547363E-2</v>
      </c>
      <c r="N22" s="83">
        <v>8.5830376612257217E-2</v>
      </c>
    </row>
    <row r="23" spans="1:14" s="7" customFormat="1" ht="17.25" customHeight="1" x14ac:dyDescent="0.5">
      <c r="A23" s="43" t="s">
        <v>27</v>
      </c>
      <c r="B23" s="35">
        <v>141955711.0175648</v>
      </c>
      <c r="C23" s="35">
        <v>142379832.96844649</v>
      </c>
      <c r="D23" s="35">
        <v>136824987.82483059</v>
      </c>
      <c r="E23" s="35">
        <v>113236750.96025661</v>
      </c>
      <c r="F23" s="35">
        <v>90255238.76169908</v>
      </c>
      <c r="G23" s="80">
        <v>-2.9788063522709907E-3</v>
      </c>
      <c r="H23" s="80">
        <v>-1.0136707401879441E-2</v>
      </c>
      <c r="I23" s="80">
        <v>0.25361872195880886</v>
      </c>
      <c r="J23" s="80">
        <v>3.5930215529894616E-2</v>
      </c>
      <c r="K23" s="80">
        <v>0.57282516743842971</v>
      </c>
      <c r="L23" s="80">
        <v>0.15585532991872619</v>
      </c>
      <c r="M23" s="81">
        <v>0.15764051796518372</v>
      </c>
      <c r="N23" s="81">
        <v>0.1586095054944239</v>
      </c>
    </row>
    <row r="24" spans="1:14" s="7" customFormat="1" ht="17.25" customHeight="1" x14ac:dyDescent="0.5">
      <c r="A24" s="84" t="s">
        <v>28</v>
      </c>
      <c r="B24" s="33"/>
      <c r="C24" s="33"/>
      <c r="D24" s="33"/>
      <c r="E24" s="33"/>
      <c r="F24" s="33"/>
      <c r="G24" s="85"/>
      <c r="H24" s="82"/>
      <c r="I24" s="82"/>
      <c r="J24" s="82"/>
      <c r="K24" s="82" t="s">
        <v>144</v>
      </c>
      <c r="L24" s="82"/>
      <c r="M24" s="83"/>
      <c r="N24" s="83"/>
    </row>
    <row r="25" spans="1:14" s="7" customFormat="1" ht="17.25" customHeight="1" x14ac:dyDescent="0.5">
      <c r="A25" s="44" t="s">
        <v>29</v>
      </c>
      <c r="B25" s="35">
        <v>65144120.888532497</v>
      </c>
      <c r="C25" s="35">
        <v>66920102.807156213</v>
      </c>
      <c r="D25" s="35">
        <v>63186631.158163927</v>
      </c>
      <c r="E25" s="35">
        <v>53427749.218321092</v>
      </c>
      <c r="F25" s="35">
        <v>44745595.019763581</v>
      </c>
      <c r="G25" s="80">
        <v>-2.6538840260624919E-2</v>
      </c>
      <c r="H25" s="80">
        <v>-2.8613213103624524E-2</v>
      </c>
      <c r="I25" s="80">
        <v>0.21929375355744352</v>
      </c>
      <c r="J25" s="80">
        <v>5.5666205169585758E-2</v>
      </c>
      <c r="K25" s="80">
        <v>0.45587785478680387</v>
      </c>
      <c r="L25" s="80">
        <v>6.9911782316290694E-2</v>
      </c>
      <c r="M25" s="81">
        <v>7.2278324562532373E-2</v>
      </c>
      <c r="N25" s="81">
        <v>7.1363035774216002E-2</v>
      </c>
    </row>
    <row r="26" spans="1:14" s="7" customFormat="1" ht="20.25" customHeight="1" x14ac:dyDescent="0.5">
      <c r="A26" s="32" t="s">
        <v>145</v>
      </c>
      <c r="B26" s="33">
        <v>52842973.425532497</v>
      </c>
      <c r="C26" s="33">
        <v>54085115.448156215</v>
      </c>
      <c r="D26" s="33">
        <v>50513082.488163926</v>
      </c>
      <c r="E26" s="33">
        <v>43506776.053321093</v>
      </c>
      <c r="F26" s="33">
        <v>33838931.922763586</v>
      </c>
      <c r="G26" s="82">
        <v>-2.2966430085822442E-2</v>
      </c>
      <c r="H26" s="82">
        <v>-1.2695050425783005E-2</v>
      </c>
      <c r="I26" s="82">
        <v>0.21459179969504372</v>
      </c>
      <c r="J26" s="82">
        <v>4.7330888374997659E-2</v>
      </c>
      <c r="K26" s="82">
        <v>0.56160287641894557</v>
      </c>
      <c r="L26" s="82">
        <v>0.14760816732410964</v>
      </c>
      <c r="M26" s="83">
        <v>5.8423315820744601E-2</v>
      </c>
      <c r="N26" s="83">
        <v>5.8142559784326524E-2</v>
      </c>
    </row>
    <row r="27" spans="1:14" s="7" customFormat="1" ht="17.25" customHeight="1" x14ac:dyDescent="0.5">
      <c r="A27" s="86" t="s">
        <v>30</v>
      </c>
      <c r="B27" s="87">
        <v>113182830.3724035</v>
      </c>
      <c r="C27" s="87">
        <v>114225399.25876909</v>
      </c>
      <c r="D27" s="87">
        <v>109281088.4248306</v>
      </c>
      <c r="E27" s="87">
        <v>90926851.734450132</v>
      </c>
      <c r="F27" s="87">
        <v>72059827.310086161</v>
      </c>
      <c r="G27" s="88">
        <v>-9.127294744697978E-3</v>
      </c>
      <c r="H27" s="88">
        <v>-1.3104917561546081E-2</v>
      </c>
      <c r="I27" s="88">
        <v>0.24476794492952947</v>
      </c>
      <c r="J27" s="88">
        <v>2.8124773288548344E-2</v>
      </c>
      <c r="K27" s="88">
        <v>0.57067862354648446</v>
      </c>
      <c r="L27" s="88">
        <v>0.15427785376322301</v>
      </c>
      <c r="M27" s="89">
        <v>0.12544223978482785</v>
      </c>
      <c r="N27" s="89">
        <v>0.12717151187128395</v>
      </c>
    </row>
    <row r="28" spans="1:14" s="7" customFormat="1" ht="16.5" customHeight="1" x14ac:dyDescent="0.5">
      <c r="A28" s="84" t="s">
        <v>31</v>
      </c>
      <c r="B28" s="45">
        <v>79369069.16106452</v>
      </c>
      <c r="C28" s="45">
        <v>76619183.968225807</v>
      </c>
      <c r="D28" s="45">
        <v>73130805.200000003</v>
      </c>
      <c r="E28" s="45">
        <v>51428378.355290323</v>
      </c>
      <c r="F28" s="45">
        <v>34933132.032483876</v>
      </c>
      <c r="G28" s="82">
        <v>3.5890296012276668E-2</v>
      </c>
      <c r="H28" s="82">
        <v>3.6921551062552016E-3</v>
      </c>
      <c r="I28" s="82">
        <v>0.54329324974525472</v>
      </c>
      <c r="J28" s="82">
        <v>0.31879736043489659</v>
      </c>
      <c r="K28" s="82">
        <v>1.2720284309823762</v>
      </c>
      <c r="L28" s="82">
        <v>0.66969363540570614</v>
      </c>
      <c r="M28" s="83">
        <v>8.9091191771795336E-2</v>
      </c>
      <c r="N28" s="83">
        <v>7.0412304396031522E-2</v>
      </c>
    </row>
    <row r="29" spans="1:14" s="7" customFormat="1" ht="17.25" customHeight="1" x14ac:dyDescent="0.5">
      <c r="A29" s="90" t="s">
        <v>32</v>
      </c>
      <c r="B29" s="31">
        <v>78465887.902999997</v>
      </c>
      <c r="C29" s="31">
        <v>75731077.064999998</v>
      </c>
      <c r="D29" s="31">
        <v>72334174.200000003</v>
      </c>
      <c r="E29" s="31">
        <v>50937008.193999998</v>
      </c>
      <c r="F29" s="31">
        <v>34612940.097000003</v>
      </c>
      <c r="G29" s="80">
        <v>3.611213446301198E-2</v>
      </c>
      <c r="H29" s="80">
        <v>3.7708333902217728E-3</v>
      </c>
      <c r="I29" s="80">
        <v>0.5404494823126007</v>
      </c>
      <c r="J29" s="80">
        <v>0.31678270758601568</v>
      </c>
      <c r="K29" s="80">
        <v>1.2669524080620023</v>
      </c>
      <c r="L29" s="80">
        <v>0.66596331097501382</v>
      </c>
      <c r="M29" s="81">
        <v>8.8080429470994523E-2</v>
      </c>
      <c r="N29" s="81">
        <v>6.9719966124688837E-2</v>
      </c>
    </row>
    <row r="30" spans="1:14" s="7" customFormat="1" ht="17.25" customHeight="1" x14ac:dyDescent="0.5">
      <c r="A30" s="36" t="s">
        <v>3</v>
      </c>
      <c r="B30" s="33">
        <v>8053012.3550000004</v>
      </c>
      <c r="C30" s="33">
        <v>8851887.0649999995</v>
      </c>
      <c r="D30" s="33">
        <v>8164591.6330000004</v>
      </c>
      <c r="E30" s="33">
        <v>4824628.0650000004</v>
      </c>
      <c r="F30" s="33">
        <v>4262835.6770000001</v>
      </c>
      <c r="G30" s="82">
        <v>-9.0249085210171387E-2</v>
      </c>
      <c r="H30" s="82">
        <v>-0.10822147766372792</v>
      </c>
      <c r="I30" s="82">
        <v>0.66914677079879725</v>
      </c>
      <c r="J30" s="82">
        <v>0.38181831373324249</v>
      </c>
      <c r="K30" s="82">
        <v>0.88912099015446056</v>
      </c>
      <c r="L30" s="82">
        <v>0.38829833762617039</v>
      </c>
      <c r="M30" s="83">
        <v>9.0122345029172192E-3</v>
      </c>
      <c r="N30" s="83">
        <v>6.7978784988124213E-3</v>
      </c>
    </row>
    <row r="31" spans="1:14" s="7" customFormat="1" ht="17.25" customHeight="1" x14ac:dyDescent="0.5">
      <c r="A31" s="37" t="s">
        <v>4</v>
      </c>
      <c r="B31" s="35">
        <v>18906032.484000001</v>
      </c>
      <c r="C31" s="35">
        <v>18426367.032000002</v>
      </c>
      <c r="D31" s="35">
        <v>17692030</v>
      </c>
      <c r="E31" s="35">
        <v>15330202.935000001</v>
      </c>
      <c r="F31" s="35">
        <v>10655120.387</v>
      </c>
      <c r="G31" s="80">
        <v>2.6031471703944264E-2</v>
      </c>
      <c r="H31" s="80">
        <v>-2.0353161419305765E-2</v>
      </c>
      <c r="I31" s="80">
        <v>0.23325389521335782</v>
      </c>
      <c r="J31" s="80">
        <v>4.4954612561410867E-2</v>
      </c>
      <c r="K31" s="80">
        <v>0.77436122702721377</v>
      </c>
      <c r="L31" s="80">
        <v>0.30396240085649651</v>
      </c>
      <c r="M31" s="81">
        <v>2.0781177874043027E-2</v>
      </c>
      <c r="N31" s="81">
        <v>2.0728343206448126E-2</v>
      </c>
    </row>
    <row r="32" spans="1:14" s="7" customFormat="1" ht="17.25" customHeight="1" x14ac:dyDescent="0.5">
      <c r="A32" s="36" t="s">
        <v>5</v>
      </c>
      <c r="B32" s="33">
        <v>4522740.5159999998</v>
      </c>
      <c r="C32" s="33">
        <v>4058960.1290000002</v>
      </c>
      <c r="D32" s="33">
        <v>3606543.8</v>
      </c>
      <c r="E32" s="33">
        <v>1660067.1610000001</v>
      </c>
      <c r="F32" s="33">
        <v>734780.90300000005</v>
      </c>
      <c r="G32" s="82">
        <v>0.11426088758212583</v>
      </c>
      <c r="H32" s="82">
        <v>9.2248341464598038E-2</v>
      </c>
      <c r="I32" s="82">
        <v>1.7244322532562886</v>
      </c>
      <c r="J32" s="82">
        <v>1.2554459847011645</v>
      </c>
      <c r="K32" s="82">
        <v>5.1552232747671169</v>
      </c>
      <c r="L32" s="82">
        <v>3.5234192434537563</v>
      </c>
      <c r="M32" s="83">
        <v>5.0614597779338466E-3</v>
      </c>
      <c r="N32" s="83">
        <v>2.3390269070091476E-3</v>
      </c>
    </row>
    <row r="33" spans="1:14" s="7" customFormat="1" ht="17.25" customHeight="1" x14ac:dyDescent="0.5">
      <c r="A33" s="37" t="s">
        <v>6</v>
      </c>
      <c r="B33" s="35">
        <v>5181978.6770000001</v>
      </c>
      <c r="C33" s="35">
        <v>4944967.2259999998</v>
      </c>
      <c r="D33" s="35">
        <v>4715459.3669999996</v>
      </c>
      <c r="E33" s="35">
        <v>3053362.1940000001</v>
      </c>
      <c r="F33" s="35">
        <v>1952629.5160000001</v>
      </c>
      <c r="G33" s="80">
        <v>4.7929832528277316E-2</v>
      </c>
      <c r="H33" s="80">
        <v>2.7227675588606726E-2</v>
      </c>
      <c r="I33" s="80">
        <v>0.69713854687230725</v>
      </c>
      <c r="J33" s="80">
        <v>0.40499155978265078</v>
      </c>
      <c r="K33" s="80">
        <v>1.6538463310825011</v>
      </c>
      <c r="L33" s="80">
        <v>0.95028823932336093</v>
      </c>
      <c r="M33" s="81">
        <v>5.7992220758539643E-3</v>
      </c>
      <c r="N33" s="81">
        <v>4.3021731267235668E-3</v>
      </c>
    </row>
    <row r="34" spans="1:14" s="7" customFormat="1" ht="17.25" customHeight="1" x14ac:dyDescent="0.5">
      <c r="A34" s="36" t="s">
        <v>7</v>
      </c>
      <c r="B34" s="33">
        <v>17419455.741999999</v>
      </c>
      <c r="C34" s="33">
        <v>16607157</v>
      </c>
      <c r="D34" s="33">
        <v>16054030.533</v>
      </c>
      <c r="E34" s="33">
        <v>9678491.8059999999</v>
      </c>
      <c r="F34" s="33">
        <v>5538344.7740000002</v>
      </c>
      <c r="G34" s="82">
        <v>4.8912570766928898E-2</v>
      </c>
      <c r="H34" s="82">
        <v>2.0677288519639125E-2</v>
      </c>
      <c r="I34" s="82">
        <v>0.79981097170544002</v>
      </c>
      <c r="J34" s="82">
        <v>0.51314579708344543</v>
      </c>
      <c r="K34" s="82">
        <v>2.1452458185298231</v>
      </c>
      <c r="L34" s="82">
        <v>1.3114133843452738</v>
      </c>
      <c r="M34" s="83">
        <v>1.9584511798556074E-2</v>
      </c>
      <c r="N34" s="83">
        <v>1.34903691094944E-2</v>
      </c>
    </row>
    <row r="35" spans="1:14" s="7" customFormat="1" ht="17.25" customHeight="1" x14ac:dyDescent="0.5">
      <c r="A35" s="37" t="s">
        <v>33</v>
      </c>
      <c r="B35" s="35">
        <v>19909206.967999998</v>
      </c>
      <c r="C35" s="35">
        <v>18538579.355</v>
      </c>
      <c r="D35" s="35">
        <v>18271312.866999999</v>
      </c>
      <c r="E35" s="35">
        <v>14118960.064999999</v>
      </c>
      <c r="F35" s="35">
        <v>9696621.9030000009</v>
      </c>
      <c r="G35" s="80">
        <v>7.3933799713208792E-2</v>
      </c>
      <c r="H35" s="80">
        <v>3.559255151797891E-2</v>
      </c>
      <c r="I35" s="80">
        <v>0.41010434737000567</v>
      </c>
      <c r="J35" s="80">
        <v>0.26187548572128438</v>
      </c>
      <c r="K35" s="80">
        <v>1.0532106095464404</v>
      </c>
      <c r="L35" s="80">
        <v>0.50888635025789197</v>
      </c>
      <c r="M35" s="81">
        <v>2.283551285313247E-2</v>
      </c>
      <c r="N35" s="81">
        <v>1.8861929823641807E-2</v>
      </c>
    </row>
    <row r="36" spans="1:14" s="7" customFormat="1" ht="17.25" customHeight="1" x14ac:dyDescent="0.5">
      <c r="A36" s="36" t="s">
        <v>0</v>
      </c>
      <c r="B36" s="33">
        <v>4473461.1610000003</v>
      </c>
      <c r="C36" s="33">
        <v>4303159.2580000004</v>
      </c>
      <c r="D36" s="33">
        <v>3830206</v>
      </c>
      <c r="E36" s="33">
        <v>2271295.9679999999</v>
      </c>
      <c r="F36" s="33">
        <v>1772606.9350000001</v>
      </c>
      <c r="G36" s="82">
        <v>3.9576016779623524E-2</v>
      </c>
      <c r="H36" s="82">
        <v>1.9038891886284048E-2</v>
      </c>
      <c r="I36" s="82">
        <v>0.96956329074943381</v>
      </c>
      <c r="J36" s="82">
        <v>0.63052085821777237</v>
      </c>
      <c r="K36" s="82">
        <v>1.5236622246431639</v>
      </c>
      <c r="L36" s="82">
        <v>0.85461708882690579</v>
      </c>
      <c r="M36" s="83">
        <v>5.0063105885579289E-3</v>
      </c>
      <c r="N36" s="83">
        <v>3.2002454525593663E-3</v>
      </c>
    </row>
    <row r="37" spans="1:14" s="7" customFormat="1" ht="17.25" customHeight="1" x14ac:dyDescent="0.5">
      <c r="A37" s="91" t="s">
        <v>34</v>
      </c>
      <c r="B37" s="92">
        <v>903181.25806451612</v>
      </c>
      <c r="C37" s="92">
        <v>888106.90322580643</v>
      </c>
      <c r="D37" s="92">
        <v>796631</v>
      </c>
      <c r="E37" s="92">
        <v>491370.16129032261</v>
      </c>
      <c r="F37" s="92">
        <v>320191.93548387097</v>
      </c>
      <c r="G37" s="88">
        <v>1.6973581428042284E-2</v>
      </c>
      <c r="H37" s="88">
        <v>-3.117025817509278E-3</v>
      </c>
      <c r="I37" s="88">
        <v>0.83808731017119653</v>
      </c>
      <c r="J37" s="88">
        <v>0.52167727360471883</v>
      </c>
      <c r="K37" s="88">
        <v>1.8207495504208664</v>
      </c>
      <c r="L37" s="88">
        <v>1.0729439417159132</v>
      </c>
      <c r="M37" s="89">
        <v>1.0107623008008177E-3</v>
      </c>
      <c r="N37" s="89">
        <v>6.9233827134267925E-4</v>
      </c>
    </row>
    <row r="38" spans="1:14" s="7" customFormat="1" ht="17.25" customHeight="1" x14ac:dyDescent="0.5">
      <c r="A38" s="98" t="s">
        <v>125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</row>
    <row r="39" spans="1:14" s="7" customFormat="1" ht="19.5" customHeight="1" x14ac:dyDescent="0.5">
      <c r="A39" s="30" t="s">
        <v>62</v>
      </c>
      <c r="B39" s="31">
        <v>35160.032258064515</v>
      </c>
      <c r="C39" s="31">
        <v>34926.225806451614</v>
      </c>
      <c r="D39" s="31">
        <v>32977.5</v>
      </c>
      <c r="E39" s="31">
        <v>33995.483870967742</v>
      </c>
      <c r="F39" s="31">
        <v>21138.774193548386</v>
      </c>
      <c r="G39" s="80">
        <v>6.694294794650002E-3</v>
      </c>
      <c r="H39" s="46" t="s">
        <v>35</v>
      </c>
      <c r="I39" s="80">
        <v>3.4255973279183172E-2</v>
      </c>
      <c r="J39" s="93" t="s">
        <v>35</v>
      </c>
      <c r="K39" s="80">
        <v>0.66329570182908038</v>
      </c>
      <c r="L39" s="93" t="s">
        <v>35</v>
      </c>
      <c r="M39" s="47">
        <v>5.2577461330830889E-2</v>
      </c>
      <c r="N39" s="47">
        <v>4.9244234988802357E-2</v>
      </c>
    </row>
    <row r="40" spans="1:14" s="7" customFormat="1" ht="17.25" customHeight="1" x14ac:dyDescent="0.5">
      <c r="A40" s="32" t="s">
        <v>36</v>
      </c>
      <c r="B40" s="33">
        <v>32338.903225806451</v>
      </c>
      <c r="C40" s="33">
        <v>32219.322580645163</v>
      </c>
      <c r="D40" s="33">
        <v>30416.833333333332</v>
      </c>
      <c r="E40" s="33">
        <v>31735.83870967742</v>
      </c>
      <c r="F40" s="33">
        <v>18780.645161290322</v>
      </c>
      <c r="G40" s="82">
        <v>3.711457460409795E-3</v>
      </c>
      <c r="H40" s="85" t="s">
        <v>35</v>
      </c>
      <c r="I40" s="82">
        <v>1.9002633635932131E-2</v>
      </c>
      <c r="J40" s="94" t="s">
        <v>35</v>
      </c>
      <c r="K40" s="82">
        <v>0.72192717279285468</v>
      </c>
      <c r="L40" s="94" t="s">
        <v>35</v>
      </c>
      <c r="M40" s="48">
        <v>4.8084708051652277E-2</v>
      </c>
      <c r="N40" s="48">
        <v>4.5690829954038469E-2</v>
      </c>
    </row>
    <row r="41" spans="1:14" s="7" customFormat="1" ht="17.25" customHeight="1" x14ac:dyDescent="0.5">
      <c r="A41" s="37" t="s">
        <v>37</v>
      </c>
      <c r="B41" s="35">
        <v>25159.354838709678</v>
      </c>
      <c r="C41" s="35">
        <v>25597.129032258064</v>
      </c>
      <c r="D41" s="35">
        <v>24539.3</v>
      </c>
      <c r="E41" s="35">
        <v>27477.387096774193</v>
      </c>
      <c r="F41" s="35">
        <v>15144.129032258064</v>
      </c>
      <c r="G41" s="80">
        <v>-1.7102472429493698E-2</v>
      </c>
      <c r="H41" s="46" t="s">
        <v>35</v>
      </c>
      <c r="I41" s="80">
        <v>-8.4361451469184612E-2</v>
      </c>
      <c r="J41" s="93" t="s">
        <v>35</v>
      </c>
      <c r="K41" s="80">
        <v>0.66132728961292364</v>
      </c>
      <c r="L41" s="93" t="s">
        <v>35</v>
      </c>
      <c r="M41" s="81">
        <v>3.7410599865018254E-2</v>
      </c>
      <c r="N41" s="81">
        <v>3.9559590462291218E-2</v>
      </c>
    </row>
    <row r="42" spans="1:14" s="7" customFormat="1" ht="17.25" customHeight="1" x14ac:dyDescent="0.5">
      <c r="A42" s="36" t="s">
        <v>38</v>
      </c>
      <c r="B42" s="33">
        <v>7179.5483870967728</v>
      </c>
      <c r="C42" s="33">
        <v>6622.1935483870984</v>
      </c>
      <c r="D42" s="33">
        <v>5877.5333333333328</v>
      </c>
      <c r="E42" s="33">
        <v>4258.4516129032272</v>
      </c>
      <c r="F42" s="33">
        <v>3636.5161290322576</v>
      </c>
      <c r="G42" s="82">
        <v>8.4164685709831488E-2</v>
      </c>
      <c r="H42" s="85" t="s">
        <v>35</v>
      </c>
      <c r="I42" s="82">
        <v>0.68595279217040783</v>
      </c>
      <c r="J42" s="94" t="s">
        <v>35</v>
      </c>
      <c r="K42" s="82">
        <v>0.97429301351878772</v>
      </c>
      <c r="L42" s="94" t="s">
        <v>35</v>
      </c>
      <c r="M42" s="48">
        <v>1.0674108186634019E-2</v>
      </c>
      <c r="N42" s="48">
        <v>6.1312394917472542E-3</v>
      </c>
    </row>
    <row r="43" spans="1:14" s="7" customFormat="1" ht="16.5" customHeight="1" x14ac:dyDescent="0.5">
      <c r="A43" s="44" t="s">
        <v>39</v>
      </c>
      <c r="B43" s="35">
        <v>2821.1290322580644</v>
      </c>
      <c r="C43" s="35">
        <v>2706.9032258064517</v>
      </c>
      <c r="D43" s="35">
        <v>2560.6666666666665</v>
      </c>
      <c r="E43" s="35">
        <v>2259.6451612903224</v>
      </c>
      <c r="F43" s="35">
        <v>2358.1290322580644</v>
      </c>
      <c r="G43" s="80">
        <v>4.2197964582787018E-2</v>
      </c>
      <c r="H43" s="46" t="s">
        <v>35</v>
      </c>
      <c r="I43" s="80">
        <v>0.24848320461391316</v>
      </c>
      <c r="J43" s="80" t="s">
        <v>35</v>
      </c>
      <c r="K43" s="80">
        <v>0.19634209734343799</v>
      </c>
      <c r="L43" s="80" t="s">
        <v>35</v>
      </c>
      <c r="M43" s="81">
        <v>4.4927532791786112E-3</v>
      </c>
      <c r="N43" s="81">
        <v>3.55340503476389E-3</v>
      </c>
    </row>
    <row r="44" spans="1:14" s="7" customFormat="1" ht="17.25" customHeight="1" x14ac:dyDescent="0.5">
      <c r="A44" s="84" t="s">
        <v>40</v>
      </c>
      <c r="B44" s="45">
        <v>17564.645161290322</v>
      </c>
      <c r="C44" s="45">
        <v>16823.967741935485</v>
      </c>
      <c r="D44" s="45">
        <v>16015.699999999999</v>
      </c>
      <c r="E44" s="45">
        <v>10207.161290322581</v>
      </c>
      <c r="F44" s="45">
        <v>6910.9032258064517</v>
      </c>
      <c r="G44" s="82">
        <v>4.4025133114623305E-2</v>
      </c>
      <c r="H44" s="85" t="s">
        <v>35</v>
      </c>
      <c r="I44" s="82">
        <v>0.72081587247410095</v>
      </c>
      <c r="J44" s="82" t="s">
        <v>35</v>
      </c>
      <c r="K44" s="82">
        <v>1.5415845928360046</v>
      </c>
      <c r="L44" s="82" t="s">
        <v>35</v>
      </c>
      <c r="M44" s="48">
        <v>2.6116275061746717E-2</v>
      </c>
      <c r="N44" s="48">
        <v>1.4701006801488409E-2</v>
      </c>
    </row>
    <row r="45" spans="1:14" s="7" customFormat="1" ht="17.25" customHeight="1" x14ac:dyDescent="0.5">
      <c r="A45" s="44" t="s">
        <v>41</v>
      </c>
      <c r="B45" s="35">
        <v>17391.548387096773</v>
      </c>
      <c r="C45" s="35">
        <v>16650.580645161292</v>
      </c>
      <c r="D45" s="35">
        <v>15840.8</v>
      </c>
      <c r="E45" s="35">
        <v>10023.290322580646</v>
      </c>
      <c r="F45" s="35">
        <v>6729.8064516129034</v>
      </c>
      <c r="G45" s="80">
        <v>4.4501015173354252E-2</v>
      </c>
      <c r="H45" s="46" t="s">
        <v>35</v>
      </c>
      <c r="I45" s="80">
        <v>0.73511370292415701</v>
      </c>
      <c r="J45" s="80" t="s">
        <v>35</v>
      </c>
      <c r="K45" s="80">
        <v>1.5842568448500649</v>
      </c>
      <c r="L45" s="80" t="s">
        <v>35</v>
      </c>
      <c r="M45" s="47">
        <v>2.5858891588623659E-2</v>
      </c>
      <c r="N45" s="47">
        <v>1.4436233083965943E-2</v>
      </c>
    </row>
    <row r="46" spans="1:14" s="7" customFormat="1" ht="17.25" customHeight="1" x14ac:dyDescent="0.5">
      <c r="A46" s="36" t="s">
        <v>4</v>
      </c>
      <c r="B46" s="33">
        <v>12978.290322580646</v>
      </c>
      <c r="C46" s="33">
        <v>12454.806451612903</v>
      </c>
      <c r="D46" s="33">
        <v>12047.5</v>
      </c>
      <c r="E46" s="33">
        <v>7496.6129032258068</v>
      </c>
      <c r="F46" s="33">
        <v>4777.5161290322585</v>
      </c>
      <c r="G46" s="82">
        <v>4.203067089010859E-2</v>
      </c>
      <c r="H46" s="85" t="s">
        <v>35</v>
      </c>
      <c r="I46" s="82">
        <v>0.7312205512166785</v>
      </c>
      <c r="J46" s="82" t="s">
        <v>35</v>
      </c>
      <c r="K46" s="82">
        <v>1.7165351140760143</v>
      </c>
      <c r="L46" s="82" t="s">
        <v>35</v>
      </c>
      <c r="M46" s="48">
        <v>1.9296172213712139E-2</v>
      </c>
      <c r="N46" s="48">
        <v>1.0797414062124236E-2</v>
      </c>
    </row>
    <row r="47" spans="1:14" s="7" customFormat="1" ht="17.25" customHeight="1" x14ac:dyDescent="0.5">
      <c r="A47" s="37" t="s">
        <v>8</v>
      </c>
      <c r="B47" s="35">
        <v>586.93548387096769</v>
      </c>
      <c r="C47" s="35">
        <v>608.25806451612902</v>
      </c>
      <c r="D47" s="35">
        <v>576.79999999999995</v>
      </c>
      <c r="E47" s="35">
        <v>453.29032258064518</v>
      </c>
      <c r="F47" s="35">
        <v>423.35483870967744</v>
      </c>
      <c r="G47" s="80">
        <v>-3.5055154857870252E-2</v>
      </c>
      <c r="H47" s="46" t="s">
        <v>35</v>
      </c>
      <c r="I47" s="80">
        <v>0.29483347566182738</v>
      </c>
      <c r="J47" s="80" t="s">
        <v>35</v>
      </c>
      <c r="K47" s="80">
        <v>0.38639134410240761</v>
      </c>
      <c r="L47" s="80" t="s">
        <v>35</v>
      </c>
      <c r="M47" s="47">
        <v>8.7412737531642121E-4</v>
      </c>
      <c r="N47" s="47">
        <v>6.5295959961954254E-4</v>
      </c>
    </row>
    <row r="48" spans="1:14" s="7" customFormat="1" ht="17.25" customHeight="1" x14ac:dyDescent="0.5">
      <c r="A48" s="36" t="s">
        <v>1</v>
      </c>
      <c r="B48" s="33">
        <v>3826.3225806451592</v>
      </c>
      <c r="C48" s="33">
        <v>3587.5161290322594</v>
      </c>
      <c r="D48" s="33">
        <v>3216.4999999999991</v>
      </c>
      <c r="E48" s="33">
        <v>2073.3870967741937</v>
      </c>
      <c r="F48" s="33">
        <v>1528.9354838709673</v>
      </c>
      <c r="G48" s="82">
        <v>6.6565959015581821E-2</v>
      </c>
      <c r="H48" s="85" t="s">
        <v>35</v>
      </c>
      <c r="I48" s="82">
        <v>0.84544535200311044</v>
      </c>
      <c r="J48" s="82" t="s">
        <v>35</v>
      </c>
      <c r="K48" s="82">
        <v>1.5026056501466329</v>
      </c>
      <c r="L48" s="82" t="s">
        <v>35</v>
      </c>
      <c r="M48" s="48">
        <v>5.6885919995950966E-3</v>
      </c>
      <c r="N48" s="48">
        <v>2.9858594222221656E-3</v>
      </c>
    </row>
    <row r="49" spans="1:14" s="7" customFormat="1" ht="16.5" customHeight="1" x14ac:dyDescent="0.5">
      <c r="A49" s="44" t="s">
        <v>42</v>
      </c>
      <c r="B49" s="35">
        <v>173.09677419354838</v>
      </c>
      <c r="C49" s="35">
        <v>173.38709677419354</v>
      </c>
      <c r="D49" s="35">
        <v>174.9</v>
      </c>
      <c r="E49" s="35">
        <v>183.87096774193549</v>
      </c>
      <c r="F49" s="35">
        <v>181.09677419354838</v>
      </c>
      <c r="G49" s="80">
        <v>-1.6744186046511178E-3</v>
      </c>
      <c r="H49" s="46" t="s">
        <v>35</v>
      </c>
      <c r="I49" s="80">
        <v>-5.8596491228070202E-2</v>
      </c>
      <c r="J49" s="80" t="s">
        <v>35</v>
      </c>
      <c r="K49" s="80">
        <v>-4.4175276095475557E-2</v>
      </c>
      <c r="L49" s="80" t="s">
        <v>35</v>
      </c>
      <c r="M49" s="47">
        <v>2.5738347312305985E-4</v>
      </c>
      <c r="N49" s="47">
        <v>2.6477371752246586E-4</v>
      </c>
    </row>
    <row r="50" spans="1:14" s="7" customFormat="1" ht="6" customHeight="1" x14ac:dyDescent="0.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</row>
    <row r="51" spans="1:14" x14ac:dyDescent="0.5">
      <c r="A51" s="2" t="s">
        <v>63</v>
      </c>
      <c r="J51" s="2"/>
      <c r="K51" s="2"/>
      <c r="L51" s="2"/>
      <c r="M51" s="2"/>
    </row>
    <row r="52" spans="1:14" x14ac:dyDescent="0.5">
      <c r="A52" s="2" t="s">
        <v>64</v>
      </c>
      <c r="G52" s="5"/>
      <c r="J52" s="2"/>
      <c r="K52" s="2"/>
      <c r="L52" s="2"/>
      <c r="M52" s="2"/>
    </row>
    <row r="53" spans="1:14" x14ac:dyDescent="0.5">
      <c r="A53" s="2" t="s">
        <v>65</v>
      </c>
      <c r="G53" s="5"/>
      <c r="J53" s="2"/>
      <c r="K53" s="2"/>
      <c r="L53" s="2"/>
      <c r="M53" s="2"/>
    </row>
    <row r="54" spans="1:14" x14ac:dyDescent="0.5">
      <c r="A54" s="2" t="s">
        <v>66</v>
      </c>
      <c r="J54" s="2"/>
      <c r="K54" s="2"/>
      <c r="L54" s="2"/>
      <c r="M54" s="2"/>
    </row>
    <row r="55" spans="1:14" x14ac:dyDescent="0.5">
      <c r="A55" s="2" t="s">
        <v>110</v>
      </c>
      <c r="J55" s="2"/>
      <c r="K55" s="2"/>
      <c r="L55" s="2"/>
      <c r="M55" s="2"/>
    </row>
    <row r="56" spans="1:14" x14ac:dyDescent="0.5">
      <c r="J56" s="2"/>
      <c r="K56" s="2"/>
      <c r="L56" s="2"/>
      <c r="M56" s="2"/>
    </row>
    <row r="57" spans="1:14" ht="17.25" customHeight="1" x14ac:dyDescent="0.5">
      <c r="A57" s="27" t="s">
        <v>113</v>
      </c>
      <c r="J57" s="2"/>
      <c r="K57" s="2"/>
      <c r="L57" s="2"/>
      <c r="M57" s="2"/>
    </row>
    <row r="58" spans="1:14" s="24" customFormat="1" ht="8.25" customHeight="1" x14ac:dyDescent="0.5">
      <c r="A58" s="2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s="24" customFormat="1" ht="23.25" customHeight="1" x14ac:dyDescent="0.5">
      <c r="A59" s="107" t="s">
        <v>43</v>
      </c>
      <c r="B59" s="108" t="s">
        <v>10</v>
      </c>
      <c r="C59" s="108"/>
      <c r="D59" s="108"/>
      <c r="E59" s="108"/>
      <c r="F59" s="109"/>
      <c r="G59" s="110" t="s">
        <v>148</v>
      </c>
      <c r="H59" s="110"/>
      <c r="I59" s="110"/>
      <c r="J59" s="110"/>
      <c r="K59" s="110"/>
      <c r="L59" s="111"/>
      <c r="M59" s="108" t="s">
        <v>44</v>
      </c>
      <c r="N59" s="108"/>
    </row>
    <row r="60" spans="1:14" s="24" customFormat="1" ht="23.25" customHeight="1" x14ac:dyDescent="0.5">
      <c r="A60" s="107"/>
      <c r="B60" s="112">
        <v>45900</v>
      </c>
      <c r="C60" s="114">
        <v>45869</v>
      </c>
      <c r="D60" s="114">
        <v>45838</v>
      </c>
      <c r="E60" s="114">
        <v>45657</v>
      </c>
      <c r="F60" s="116">
        <v>45535</v>
      </c>
      <c r="G60" s="118" t="s">
        <v>45</v>
      </c>
      <c r="H60" s="119"/>
      <c r="I60" s="120" t="s">
        <v>146</v>
      </c>
      <c r="J60" s="121"/>
      <c r="K60" s="122" t="s">
        <v>46</v>
      </c>
      <c r="L60" s="121"/>
      <c r="M60" s="112">
        <v>45900</v>
      </c>
      <c r="N60" s="114">
        <v>45657</v>
      </c>
    </row>
    <row r="61" spans="1:14" ht="23.25" customHeight="1" x14ac:dyDescent="0.5">
      <c r="A61" s="107"/>
      <c r="B61" s="113"/>
      <c r="C61" s="115"/>
      <c r="D61" s="115"/>
      <c r="E61" s="115"/>
      <c r="F61" s="117"/>
      <c r="G61" s="49" t="s">
        <v>13</v>
      </c>
      <c r="H61" s="50" t="s">
        <v>14</v>
      </c>
      <c r="I61" s="49" t="s">
        <v>13</v>
      </c>
      <c r="J61" s="50" t="s">
        <v>14</v>
      </c>
      <c r="K61" s="49" t="s">
        <v>15</v>
      </c>
      <c r="L61" s="50" t="s">
        <v>16</v>
      </c>
      <c r="M61" s="113"/>
      <c r="N61" s="115"/>
    </row>
    <row r="62" spans="1:14" ht="17.25" customHeight="1" x14ac:dyDescent="0.5">
      <c r="A62" s="51" t="s">
        <v>47</v>
      </c>
      <c r="B62" s="31">
        <v>43378099.881607108</v>
      </c>
      <c r="C62" s="31">
        <v>37605331.52568882</v>
      </c>
      <c r="D62" s="31">
        <v>35864800.288121372</v>
      </c>
      <c r="E62" s="31">
        <v>27574590.634627819</v>
      </c>
      <c r="F62" s="31">
        <v>22520769.50256414</v>
      </c>
      <c r="G62" s="80">
        <v>0.1535093063060704</v>
      </c>
      <c r="H62" s="80">
        <v>0.14449925493243554</v>
      </c>
      <c r="I62" s="80">
        <v>0.57311854440128807</v>
      </c>
      <c r="J62" s="80">
        <v>0.28529668924923834</v>
      </c>
      <c r="K62" s="80">
        <v>0.92613755389966679</v>
      </c>
      <c r="L62" s="80">
        <v>0.4155014835230888</v>
      </c>
      <c r="M62" s="81">
        <v>4.6952524514693082E-2</v>
      </c>
      <c r="N62" s="81">
        <v>3.8075658039706445E-2</v>
      </c>
    </row>
    <row r="63" spans="1:14" ht="17.25" customHeight="1" x14ac:dyDescent="0.5">
      <c r="A63" s="52" t="s">
        <v>48</v>
      </c>
      <c r="B63" s="53">
        <v>23825628.66272606</v>
      </c>
      <c r="C63" s="53">
        <v>23700228.839414272</v>
      </c>
      <c r="D63" s="53">
        <v>22326894.524830587</v>
      </c>
      <c r="E63" s="53">
        <v>18135987.250579163</v>
      </c>
      <c r="F63" s="53">
        <v>14177111.439118428</v>
      </c>
      <c r="G63" s="95">
        <v>5.2910806963704093E-3</v>
      </c>
      <c r="H63" s="95">
        <v>-1.4498579562559177E-2</v>
      </c>
      <c r="I63" s="95">
        <v>0.31372107476339339</v>
      </c>
      <c r="J63" s="95">
        <v>7.8227381906589066E-2</v>
      </c>
      <c r="K63" s="95">
        <v>0.68057003466762644</v>
      </c>
      <c r="L63" s="95">
        <v>0.23503608162368517</v>
      </c>
      <c r="M63" s="96">
        <v>2.5665521189515074E-2</v>
      </c>
      <c r="N63" s="96">
        <v>2.481027566513045E-2</v>
      </c>
    </row>
    <row r="64" spans="1:14" ht="17.25" customHeight="1" x14ac:dyDescent="0.5">
      <c r="A64" s="44" t="s">
        <v>49</v>
      </c>
      <c r="B64" s="35">
        <v>21693419.37240348</v>
      </c>
      <c r="C64" s="35">
        <v>21579831.194252979</v>
      </c>
      <c r="D64" s="35">
        <v>20110430.624830589</v>
      </c>
      <c r="E64" s="35">
        <v>16136246.798966249</v>
      </c>
      <c r="F64" s="35">
        <v>12749262.34234423</v>
      </c>
      <c r="G64" s="80">
        <v>5.2636268156143196E-3</v>
      </c>
      <c r="H64" s="80">
        <v>-9.2748340790894668E-3</v>
      </c>
      <c r="I64" s="80">
        <v>0.34439065308503114</v>
      </c>
      <c r="J64" s="80">
        <v>8.8174078803774369E-2</v>
      </c>
      <c r="K64" s="80">
        <v>0.70154310029004163</v>
      </c>
      <c r="L64" s="80">
        <v>0.25044900238962442</v>
      </c>
      <c r="M64" s="81">
        <v>2.3247544882035721E-2</v>
      </c>
      <c r="N64" s="81">
        <v>2.2267454669307137E-2</v>
      </c>
    </row>
    <row r="65" spans="1:14" ht="17.25" customHeight="1" x14ac:dyDescent="0.5">
      <c r="A65" s="54" t="s">
        <v>50</v>
      </c>
      <c r="B65" s="53">
        <v>2132209.2903225808</v>
      </c>
      <c r="C65" s="53">
        <v>2120397.6451612902</v>
      </c>
      <c r="D65" s="53">
        <v>2216463.9</v>
      </c>
      <c r="E65" s="53">
        <v>1999740.4516129033</v>
      </c>
      <c r="F65" s="53">
        <v>1427849.0967741935</v>
      </c>
      <c r="G65" s="95">
        <v>5.5704858889296105E-3</v>
      </c>
      <c r="H65" s="95">
        <v>-6.2046880178844854E-2</v>
      </c>
      <c r="I65" s="95">
        <v>6.6243015988816989E-2</v>
      </c>
      <c r="J65" s="95">
        <v>-8.8757302004817129E-3</v>
      </c>
      <c r="K65" s="95">
        <v>0.49330156466792108</v>
      </c>
      <c r="L65" s="95">
        <v>9.7414136314014854E-2</v>
      </c>
      <c r="M65" s="96">
        <v>2.4179763074793528E-3</v>
      </c>
      <c r="N65" s="96">
        <v>2.5428209958233122E-3</v>
      </c>
    </row>
    <row r="66" spans="1:14" ht="17.25" customHeight="1" x14ac:dyDescent="0.5">
      <c r="A66" s="55" t="s">
        <v>51</v>
      </c>
      <c r="B66" s="35">
        <v>19552471.218881052</v>
      </c>
      <c r="C66" s="35">
        <v>13905102.686274545</v>
      </c>
      <c r="D66" s="35">
        <v>13537905.763290776</v>
      </c>
      <c r="E66" s="35">
        <v>9438603.3840486594</v>
      </c>
      <c r="F66" s="35">
        <v>8343658.0634457143</v>
      </c>
      <c r="G66" s="80">
        <v>0.40613641337441631</v>
      </c>
      <c r="H66" s="80">
        <v>0.37835778182421942</v>
      </c>
      <c r="I66" s="80">
        <v>1.0715428356619938</v>
      </c>
      <c r="J66" s="80">
        <v>0.71494555067242049</v>
      </c>
      <c r="K66" s="80">
        <v>1.3433931580372542</v>
      </c>
      <c r="L66" s="80">
        <v>0.7221389432773484</v>
      </c>
      <c r="M66" s="81">
        <v>2.1881433675770848E-2</v>
      </c>
      <c r="N66" s="81">
        <v>1.3298948258562298E-2</v>
      </c>
    </row>
    <row r="67" spans="1:14" ht="17.25" customHeight="1" x14ac:dyDescent="0.5">
      <c r="A67" s="56" t="s">
        <v>137</v>
      </c>
      <c r="B67" s="57">
        <v>18854601.380999997</v>
      </c>
      <c r="C67" s="57">
        <v>18012271.41</v>
      </c>
      <c r="D67" s="57">
        <v>17173238.48</v>
      </c>
      <c r="E67" s="57">
        <v>10562278.15</v>
      </c>
      <c r="F67" s="57">
        <v>10333135.170999998</v>
      </c>
      <c r="G67" s="95">
        <v>4.6764228221231052E-2</v>
      </c>
      <c r="H67" s="4">
        <v>2.6085098131779727E-2</v>
      </c>
      <c r="I67" s="95">
        <v>0.78508851151586057</v>
      </c>
      <c r="J67" s="95">
        <v>0.47780173679212523</v>
      </c>
      <c r="K67" s="95">
        <v>0.8246738350927163</v>
      </c>
      <c r="L67" s="95">
        <v>0.34093669234074042</v>
      </c>
      <c r="M67" s="96">
        <v>2.1100438148352847E-2</v>
      </c>
      <c r="N67" s="96">
        <v>1.4882200776312327E-2</v>
      </c>
    </row>
    <row r="68" spans="1:14" ht="17.25" customHeight="1" x14ac:dyDescent="0.5">
      <c r="A68" s="55" t="s">
        <v>2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80" t="s">
        <v>35</v>
      </c>
      <c r="H68" s="46" t="s">
        <v>35</v>
      </c>
      <c r="I68" s="80" t="s">
        <v>35</v>
      </c>
      <c r="J68" s="80" t="s">
        <v>35</v>
      </c>
      <c r="K68" s="80" t="s">
        <v>35</v>
      </c>
      <c r="L68" s="80" t="s">
        <v>35</v>
      </c>
      <c r="M68" s="81">
        <v>0</v>
      </c>
      <c r="N68" s="81">
        <v>0</v>
      </c>
    </row>
    <row r="69" spans="1:14" s="2" customFormat="1" ht="17.25" customHeight="1" x14ac:dyDescent="0.5">
      <c r="A69" s="58" t="s">
        <v>138</v>
      </c>
      <c r="B69" s="33">
        <v>30661.186000000002</v>
      </c>
      <c r="C69" s="33">
        <v>0</v>
      </c>
      <c r="D69" s="33">
        <v>0</v>
      </c>
      <c r="E69" s="33">
        <v>139324.71100000001</v>
      </c>
      <c r="F69" s="33">
        <v>8443.2980000000007</v>
      </c>
      <c r="G69" s="4" t="s">
        <v>35</v>
      </c>
      <c r="H69" s="4" t="s">
        <v>35</v>
      </c>
      <c r="I69" s="95">
        <v>-0.77993002260740374</v>
      </c>
      <c r="J69" s="95">
        <v>-0.81781307049564034</v>
      </c>
      <c r="K69" s="95" t="s">
        <v>35</v>
      </c>
      <c r="L69" s="95" t="s">
        <v>35</v>
      </c>
      <c r="M69" s="83">
        <v>3.4313345887020233E-5</v>
      </c>
      <c r="N69" s="83">
        <v>0</v>
      </c>
    </row>
    <row r="70" spans="1:14" ht="23.5" customHeight="1" x14ac:dyDescent="0.5">
      <c r="A70" s="55" t="s">
        <v>126</v>
      </c>
      <c r="B70" s="35">
        <v>18709867.195999999</v>
      </c>
      <c r="C70" s="35">
        <v>17837951.460999999</v>
      </c>
      <c r="D70" s="35">
        <v>17006105.844999999</v>
      </c>
      <c r="E70" s="35">
        <v>10547622.851</v>
      </c>
      <c r="F70" s="35">
        <v>9410505.4839999992</v>
      </c>
      <c r="G70" s="80">
        <v>4.8879813184059318E-2</v>
      </c>
      <c r="H70" s="46">
        <v>2.8158889101766116E-2</v>
      </c>
      <c r="I70" s="97">
        <v>0.77384681461436133</v>
      </c>
      <c r="J70" s="80">
        <v>0.4684951959128616</v>
      </c>
      <c r="K70" s="80" t="s">
        <v>35</v>
      </c>
      <c r="L70" s="80" t="s">
        <v>35</v>
      </c>
      <c r="M70" s="81">
        <v>2.0938464174104724E-2</v>
      </c>
      <c r="N70" s="81">
        <v>1.4861551528199608E-2</v>
      </c>
    </row>
    <row r="71" spans="1:14" s="2" customFormat="1" ht="7" hidden="1" customHeight="1" x14ac:dyDescent="0.5">
      <c r="A71" s="58" t="s">
        <v>127</v>
      </c>
      <c r="B71" s="33">
        <v>0</v>
      </c>
      <c r="C71" s="33">
        <v>0</v>
      </c>
      <c r="D71" s="53">
        <v>0</v>
      </c>
      <c r="E71" s="53">
        <v>0</v>
      </c>
      <c r="F71" s="53">
        <v>759430.06599999999</v>
      </c>
      <c r="G71" s="4" t="s">
        <v>35</v>
      </c>
      <c r="H71" s="4" t="s">
        <v>35</v>
      </c>
      <c r="I71" s="4" t="s">
        <v>35</v>
      </c>
      <c r="J71" s="95" t="s">
        <v>35</v>
      </c>
      <c r="K71" s="95">
        <v>-1</v>
      </c>
      <c r="L71" s="95">
        <v>-1</v>
      </c>
      <c r="M71" s="83">
        <v>0</v>
      </c>
      <c r="N71" s="83">
        <v>0</v>
      </c>
    </row>
    <row r="72" spans="1:14" s="2" customFormat="1" ht="17.25" customHeight="1" x14ac:dyDescent="0.5">
      <c r="A72" s="58" t="s">
        <v>128</v>
      </c>
      <c r="B72" s="33">
        <v>175395.37100000001</v>
      </c>
      <c r="C72" s="33">
        <v>174319.94899999999</v>
      </c>
      <c r="D72" s="33">
        <v>167132.63500000001</v>
      </c>
      <c r="E72" s="33">
        <v>153980.01</v>
      </c>
      <c r="F72" s="33">
        <v>171642.91899999999</v>
      </c>
      <c r="G72" s="4">
        <v>6.1692422821901793E-3</v>
      </c>
      <c r="H72" s="4">
        <v>-1.3707922118541216E-2</v>
      </c>
      <c r="I72" s="4">
        <v>0.13907883887005856</v>
      </c>
      <c r="J72" s="95">
        <v>-5.7003237897778836E-2</v>
      </c>
      <c r="K72" s="95">
        <v>2.1861967984825537E-2</v>
      </c>
      <c r="L72" s="95">
        <v>-0.24904266120046292</v>
      </c>
      <c r="M72" s="83">
        <v>1.962873201351454E-4</v>
      </c>
      <c r="N72" s="83">
        <v>2.1695711775575422E-4</v>
      </c>
    </row>
    <row r="73" spans="1:14" ht="17.25" hidden="1" customHeight="1" x14ac:dyDescent="0.5">
      <c r="A73" s="55" t="s">
        <v>0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80" t="s">
        <v>35</v>
      </c>
      <c r="H73" s="46" t="s">
        <v>35</v>
      </c>
      <c r="I73" s="97" t="s">
        <v>35</v>
      </c>
      <c r="J73" s="80" t="s">
        <v>35</v>
      </c>
      <c r="K73" s="80" t="s">
        <v>35</v>
      </c>
      <c r="L73" s="80" t="s">
        <v>35</v>
      </c>
      <c r="M73" s="81">
        <v>0</v>
      </c>
      <c r="N73" s="81">
        <v>0</v>
      </c>
    </row>
    <row r="74" spans="1:14" ht="17.25" customHeight="1" x14ac:dyDescent="0.5">
      <c r="A74" s="56" t="s">
        <v>134</v>
      </c>
      <c r="B74" s="57">
        <v>0</v>
      </c>
      <c r="C74" s="57">
        <v>17330350.749363441</v>
      </c>
      <c r="D74" s="57">
        <v>17501633.117245972</v>
      </c>
      <c r="E74" s="57">
        <v>11108771.12296219</v>
      </c>
      <c r="F74" s="57" t="s">
        <v>35</v>
      </c>
      <c r="G74" s="95">
        <v>-1</v>
      </c>
      <c r="H74" s="4">
        <v>-1</v>
      </c>
      <c r="I74" s="95">
        <v>-1</v>
      </c>
      <c r="J74" s="95">
        <v>-1</v>
      </c>
      <c r="K74" s="95" t="s">
        <v>35</v>
      </c>
      <c r="L74" s="95" t="s">
        <v>35</v>
      </c>
      <c r="M74" s="96">
        <v>0</v>
      </c>
      <c r="N74" s="96">
        <v>2.4418383582896035E-2</v>
      </c>
    </row>
    <row r="75" spans="1:14" ht="17.25" customHeight="1" x14ac:dyDescent="0.5">
      <c r="A75" s="51" t="s">
        <v>52</v>
      </c>
      <c r="B75" s="31">
        <v>41569664.696600907</v>
      </c>
      <c r="C75" s="31">
        <v>40286027.805447251</v>
      </c>
      <c r="D75" s="31">
        <v>39759538.732216716</v>
      </c>
      <c r="E75" s="31">
        <v>31753580.977473114</v>
      </c>
      <c r="F75" s="31">
        <v>27537589.687996399</v>
      </c>
      <c r="G75" s="80">
        <v>3.1863079113997106E-2</v>
      </c>
      <c r="H75" s="80" t="s">
        <v>35</v>
      </c>
      <c r="I75" s="80">
        <v>0.30913312505104851</v>
      </c>
      <c r="J75" s="80" t="s">
        <v>35</v>
      </c>
      <c r="K75" s="80">
        <v>0.50956075559223946</v>
      </c>
      <c r="L75" s="80" t="s">
        <v>35</v>
      </c>
      <c r="M75" s="81">
        <v>6.1810253570894237E-2</v>
      </c>
      <c r="N75" s="81">
        <v>4.5719169286399367E-2</v>
      </c>
    </row>
    <row r="76" spans="1:14" ht="4" customHeight="1" x14ac:dyDescent="0.5">
      <c r="B76" s="9"/>
      <c r="C76" s="9"/>
    </row>
    <row r="77" spans="1:14" ht="4" customHeight="1" x14ac:dyDescent="0.5">
      <c r="C77" s="9"/>
    </row>
    <row r="78" spans="1:14" ht="4" customHeight="1" x14ac:dyDescent="0.5"/>
    <row r="79" spans="1:14" ht="4" customHeight="1" x14ac:dyDescent="0.5"/>
    <row r="80" spans="1:14" ht="1" customHeight="1" x14ac:dyDescent="0.5">
      <c r="A80" s="27"/>
      <c r="B80" s="5"/>
      <c r="C80" s="5"/>
      <c r="D80" s="5"/>
      <c r="E80" s="5"/>
      <c r="F80" s="5"/>
      <c r="G80" s="4"/>
      <c r="H80" s="4"/>
      <c r="I80" s="95"/>
      <c r="J80" s="95"/>
      <c r="K80" s="95"/>
      <c r="L80" s="95"/>
      <c r="M80" s="95"/>
      <c r="N80" s="95"/>
    </row>
    <row r="81" spans="1:14" s="25" customFormat="1" ht="23.25" customHeight="1" x14ac:dyDescent="0.5">
      <c r="A81" s="123" t="s">
        <v>53</v>
      </c>
      <c r="B81" s="124" t="s">
        <v>11</v>
      </c>
      <c r="C81" s="125"/>
      <c r="D81" s="124" t="s">
        <v>54</v>
      </c>
      <c r="E81" s="125"/>
      <c r="F81" s="124" t="s">
        <v>147</v>
      </c>
      <c r="G81" s="125"/>
      <c r="H81" s="124" t="s">
        <v>12</v>
      </c>
      <c r="I81" s="124"/>
      <c r="J81" s="2"/>
      <c r="K81" s="2"/>
      <c r="L81" s="1"/>
      <c r="M81" s="1"/>
      <c r="N81" s="2"/>
    </row>
    <row r="82" spans="1:14" s="25" customFormat="1" ht="23.25" customHeight="1" x14ac:dyDescent="0.5">
      <c r="A82" s="123"/>
      <c r="B82" s="29" t="s">
        <v>15</v>
      </c>
      <c r="C82" s="78" t="s">
        <v>55</v>
      </c>
      <c r="D82" s="29" t="s">
        <v>15</v>
      </c>
      <c r="E82" s="78" t="s">
        <v>55</v>
      </c>
      <c r="F82" s="29" t="s">
        <v>15</v>
      </c>
      <c r="G82" s="78" t="s">
        <v>55</v>
      </c>
      <c r="H82" s="29" t="s">
        <v>15</v>
      </c>
      <c r="I82" s="29" t="s">
        <v>55</v>
      </c>
    </row>
    <row r="83" spans="1:14" s="25" customFormat="1" ht="19.5" customHeight="1" x14ac:dyDescent="0.5">
      <c r="A83" s="51" t="s">
        <v>47</v>
      </c>
      <c r="B83" s="31">
        <v>5772768.3559182882</v>
      </c>
      <c r="C83" s="59">
        <v>0.1535093063060704</v>
      </c>
      <c r="D83" s="31">
        <v>9095914.8578904271</v>
      </c>
      <c r="E83" s="81">
        <v>0.26532482837945714</v>
      </c>
      <c r="F83" s="31">
        <v>15803509.246979289</v>
      </c>
      <c r="G83" s="81">
        <v>0.57311854440128807</v>
      </c>
      <c r="H83" s="31">
        <v>20857330.379042968</v>
      </c>
      <c r="I83" s="81">
        <v>0.92613755389966679</v>
      </c>
    </row>
    <row r="84" spans="1:14" s="25" customFormat="1" ht="19.5" customHeight="1" x14ac:dyDescent="0.5">
      <c r="A84" s="52" t="s">
        <v>120</v>
      </c>
      <c r="B84" s="33">
        <v>0</v>
      </c>
      <c r="C84" s="95">
        <v>0</v>
      </c>
      <c r="D84" s="33">
        <v>0</v>
      </c>
      <c r="E84" s="95">
        <v>0</v>
      </c>
      <c r="F84" s="53">
        <v>-1067928.8599999999</v>
      </c>
      <c r="G84" s="95">
        <v>-3.8728729436110221E-2</v>
      </c>
      <c r="H84" s="33">
        <v>-2936688.8620000002</v>
      </c>
      <c r="I84" s="95">
        <v>-0.13039913497030545</v>
      </c>
    </row>
    <row r="85" spans="1:14" s="25" customFormat="1" ht="19.5" customHeight="1" x14ac:dyDescent="0.5">
      <c r="A85" s="55" t="s">
        <v>114</v>
      </c>
      <c r="B85" s="35">
        <v>463908.59600000002</v>
      </c>
      <c r="C85" s="80">
        <v>1.2336245345506307E-2</v>
      </c>
      <c r="D85" s="35">
        <v>-1508125.5290000001</v>
      </c>
      <c r="E85" s="80">
        <v>-4.3991522942795701E-2</v>
      </c>
      <c r="F85" s="35">
        <v>4829017.635999999</v>
      </c>
      <c r="G85" s="80">
        <v>0.17512563286926114</v>
      </c>
      <c r="H85" s="35">
        <v>13405345.357000003</v>
      </c>
      <c r="I85" s="80">
        <v>0.59524366409743301</v>
      </c>
    </row>
    <row r="86" spans="1:14" s="25" customFormat="1" ht="19.5" customHeight="1" x14ac:dyDescent="0.5">
      <c r="A86" s="52" t="s">
        <v>115</v>
      </c>
      <c r="B86" s="33">
        <v>5335.0469999999996</v>
      </c>
      <c r="C86" s="95">
        <v>1.4186943136920742E-4</v>
      </c>
      <c r="D86" s="33">
        <v>-906649.29799999995</v>
      </c>
      <c r="E86" s="95">
        <v>-2.6446660193122831E-2</v>
      </c>
      <c r="F86" s="53">
        <v>-794287.00499999989</v>
      </c>
      <c r="G86" s="95">
        <v>-2.8805033428222295E-2</v>
      </c>
      <c r="H86" s="33">
        <v>1300.1789999999828</v>
      </c>
      <c r="I86" s="95">
        <v>5.7732441151797623E-5</v>
      </c>
    </row>
    <row r="87" spans="1:14" s="25" customFormat="1" ht="19.5" customHeight="1" x14ac:dyDescent="0.5">
      <c r="A87" s="55" t="s">
        <v>116</v>
      </c>
      <c r="B87" s="35">
        <v>0</v>
      </c>
      <c r="C87" s="80">
        <v>0</v>
      </c>
      <c r="D87" s="35">
        <v>0</v>
      </c>
      <c r="E87" s="80">
        <v>0</v>
      </c>
      <c r="F87" s="35">
        <v>-139324.71000000002</v>
      </c>
      <c r="G87" s="80">
        <v>-5.0526483546427629E-3</v>
      </c>
      <c r="H87" s="35">
        <v>-8443.3409999999567</v>
      </c>
      <c r="I87" s="80">
        <v>-3.7491352145132634E-4</v>
      </c>
    </row>
    <row r="88" spans="1:14" s="25" customFormat="1" ht="19.5" customHeight="1" x14ac:dyDescent="0.5">
      <c r="A88" s="52" t="s">
        <v>117</v>
      </c>
      <c r="B88" s="33">
        <v>0</v>
      </c>
      <c r="C88" s="95">
        <v>0</v>
      </c>
      <c r="D88" s="33">
        <v>0</v>
      </c>
      <c r="E88" s="95">
        <v>0</v>
      </c>
      <c r="F88" s="53">
        <v>-38928.678999999996</v>
      </c>
      <c r="G88" s="95">
        <v>-1.4117590906721875E-3</v>
      </c>
      <c r="H88" s="33">
        <v>-50481.211000000003</v>
      </c>
      <c r="I88" s="95">
        <v>-2.2415402366358921E-3</v>
      </c>
    </row>
    <row r="89" spans="1:14" s="25" customFormat="1" ht="19.5" customHeight="1" x14ac:dyDescent="0.5">
      <c r="A89" s="55" t="s">
        <v>131</v>
      </c>
      <c r="B89" s="35">
        <v>4348978.5049999999</v>
      </c>
      <c r="C89" s="80">
        <v>0.11564792354055282</v>
      </c>
      <c r="D89" s="35">
        <v>11594815.296</v>
      </c>
      <c r="E89" s="80">
        <v>0.33821692777104534</v>
      </c>
      <c r="F89" s="35">
        <v>14162961.318999998</v>
      </c>
      <c r="G89" s="80">
        <v>0.51362362932831107</v>
      </c>
      <c r="H89" s="35">
        <v>12111640.705</v>
      </c>
      <c r="I89" s="80">
        <v>0.53779870637284433</v>
      </c>
    </row>
    <row r="90" spans="1:14" s="25" customFormat="1" ht="19.5" customHeight="1" x14ac:dyDescent="0.5">
      <c r="A90" s="52" t="s">
        <v>56</v>
      </c>
      <c r="B90" s="33">
        <v>1747677.7069999999</v>
      </c>
      <c r="C90" s="95">
        <v>4.6474200228925878E-2</v>
      </c>
      <c r="D90" s="33">
        <v>736868.34899999981</v>
      </c>
      <c r="E90" s="95">
        <v>2.1494206057467703E-2</v>
      </c>
      <c r="F90" s="53">
        <v>-327006.49099999992</v>
      </c>
      <c r="G90" s="95">
        <v>-1.1858978990221137E-2</v>
      </c>
      <c r="H90" s="33">
        <v>-844348.48499999987</v>
      </c>
      <c r="I90" s="95">
        <v>-3.7491990888848852E-2</v>
      </c>
    </row>
    <row r="91" spans="1:14" s="25" customFormat="1" ht="19.5" customHeight="1" x14ac:dyDescent="0.5">
      <c r="A91" s="30" t="s">
        <v>139</v>
      </c>
      <c r="B91" s="31">
        <v>1283636.8911536559</v>
      </c>
      <c r="C91" s="81">
        <v>3.1863079113997106E-2</v>
      </c>
      <c r="D91" s="31">
        <v>3244307.5358011127</v>
      </c>
      <c r="E91" s="81">
        <v>8.4651723457895844E-2</v>
      </c>
      <c r="F91" s="31">
        <v>9816083.7191277929</v>
      </c>
      <c r="G91" s="81">
        <v>0.30913312505104851</v>
      </c>
      <c r="H91" s="31">
        <v>14032075.008604508</v>
      </c>
      <c r="I91" s="81">
        <v>0.50956075559223946</v>
      </c>
    </row>
    <row r="92" spans="1:14" s="25" customFormat="1" ht="19.5" customHeight="1" x14ac:dyDescent="0.5">
      <c r="A92" s="52" t="s">
        <v>57</v>
      </c>
      <c r="B92" s="33">
        <v>0</v>
      </c>
      <c r="C92" s="95">
        <v>0</v>
      </c>
      <c r="D92" s="53">
        <v>0</v>
      </c>
      <c r="E92" s="95">
        <v>0</v>
      </c>
      <c r="F92" s="53">
        <v>1338823</v>
      </c>
      <c r="G92" s="95">
        <v>4.2162898129499117E-2</v>
      </c>
      <c r="H92" s="53">
        <v>5614004</v>
      </c>
      <c r="I92" s="95">
        <v>0.20386693474654888</v>
      </c>
    </row>
    <row r="93" spans="1:14" s="25" customFormat="1" ht="19.5" customHeight="1" x14ac:dyDescent="0.5">
      <c r="A93" s="55" t="s">
        <v>136</v>
      </c>
      <c r="B93" s="35">
        <v>2229269</v>
      </c>
      <c r="C93" s="80">
        <v>5.5336033891595679E-2</v>
      </c>
      <c r="D93" s="35">
        <v>2369357</v>
      </c>
      <c r="E93" s="80">
        <v>6.1822176635145408E-2</v>
      </c>
      <c r="F93" s="35">
        <v>14565507</v>
      </c>
      <c r="G93" s="80">
        <v>0.45870439023344101</v>
      </c>
      <c r="H93" s="35">
        <v>13562842</v>
      </c>
      <c r="I93" s="80">
        <v>0.4925210286618521</v>
      </c>
    </row>
    <row r="94" spans="1:14" s="25" customFormat="1" ht="19.5" customHeight="1" x14ac:dyDescent="0.5">
      <c r="A94" s="52" t="s">
        <v>58</v>
      </c>
      <c r="B94" s="33">
        <v>-2019420</v>
      </c>
      <c r="C94" s="95">
        <v>-5.0127056699467917E-2</v>
      </c>
      <c r="D94" s="53">
        <v>-4891832</v>
      </c>
      <c r="E94" s="95">
        <v>-0.12763956717938943</v>
      </c>
      <c r="F94" s="53">
        <v>-19246378</v>
      </c>
      <c r="G94" s="95">
        <v>-0.60611677195255298</v>
      </c>
      <c r="H94" s="53">
        <v>-20826319</v>
      </c>
      <c r="I94" s="95">
        <v>-0.75628692401783304</v>
      </c>
    </row>
    <row r="95" spans="1:14" s="25" customFormat="1" ht="13" x14ac:dyDescent="0.5">
      <c r="A95" s="55" t="s">
        <v>59</v>
      </c>
      <c r="B95" s="35">
        <v>-320541</v>
      </c>
      <c r="C95" s="80">
        <v>-7.9566295676501888E-3</v>
      </c>
      <c r="D95" s="35">
        <v>583137</v>
      </c>
      <c r="E95" s="80">
        <v>1.5215435502749812E-2</v>
      </c>
      <c r="F95" s="35">
        <v>-411563</v>
      </c>
      <c r="G95" s="80">
        <v>-1.2961152327731928E-2</v>
      </c>
      <c r="H95" s="35">
        <v>3457699</v>
      </c>
      <c r="I95" s="80">
        <v>0.12556287747678971</v>
      </c>
    </row>
    <row r="96" spans="1:14" s="25" customFormat="1" ht="19.5" customHeight="1" x14ac:dyDescent="0.5">
      <c r="A96" s="52" t="s">
        <v>118</v>
      </c>
      <c r="B96" s="33">
        <v>104291</v>
      </c>
      <c r="C96" s="95">
        <v>2.5887635411376577E-3</v>
      </c>
      <c r="D96" s="53">
        <v>367156</v>
      </c>
      <c r="E96" s="95">
        <v>9.5799759532453101E-3</v>
      </c>
      <c r="F96" s="53">
        <v>1741914</v>
      </c>
      <c r="G96" s="95">
        <v>5.4857245903564784E-2</v>
      </c>
      <c r="H96" s="53">
        <v>1738618</v>
      </c>
      <c r="I96" s="95">
        <v>6.313617203606825E-2</v>
      </c>
    </row>
    <row r="97" spans="1:9" s="25" customFormat="1" ht="13" x14ac:dyDescent="0.5">
      <c r="A97" s="55" t="s">
        <v>56</v>
      </c>
      <c r="B97" s="35">
        <v>1290038</v>
      </c>
      <c r="C97" s="80">
        <v>3.2021970650220451E-2</v>
      </c>
      <c r="D97" s="35">
        <v>4816491</v>
      </c>
      <c r="E97" s="80">
        <v>0.12567374075058682</v>
      </c>
      <c r="F97" s="35">
        <v>11827777</v>
      </c>
      <c r="G97" s="80">
        <v>0.37248639794015537</v>
      </c>
      <c r="H97" s="35">
        <v>10485229</v>
      </c>
      <c r="I97" s="80">
        <v>0.38076059374835181</v>
      </c>
    </row>
    <row r="98" spans="1:9" s="25" customFormat="1" ht="13" x14ac:dyDescent="0.5">
      <c r="A98" s="2" t="s">
        <v>60</v>
      </c>
      <c r="B98" s="1"/>
      <c r="C98" s="1"/>
      <c r="D98" s="1"/>
      <c r="E98" s="1"/>
      <c r="F98" s="1"/>
      <c r="G98" s="1"/>
      <c r="H98" s="1"/>
      <c r="I98" s="1"/>
    </row>
    <row r="99" spans="1:9" x14ac:dyDescent="0.5">
      <c r="A99" s="2" t="s">
        <v>69</v>
      </c>
    </row>
    <row r="127" spans="5:5" x14ac:dyDescent="0.5">
      <c r="E127" s="1">
        <v>136132522258065</v>
      </c>
    </row>
  </sheetData>
  <mergeCells count="35">
    <mergeCell ref="A81:A82"/>
    <mergeCell ref="B81:C81"/>
    <mergeCell ref="D81:E81"/>
    <mergeCell ref="F81:G81"/>
    <mergeCell ref="H81:I81"/>
    <mergeCell ref="A59:A61"/>
    <mergeCell ref="B59:F59"/>
    <mergeCell ref="G59:L59"/>
    <mergeCell ref="M59:N59"/>
    <mergeCell ref="B60:B61"/>
    <mergeCell ref="C60:C61"/>
    <mergeCell ref="D60:D61"/>
    <mergeCell ref="E60:E61"/>
    <mergeCell ref="F60:F61"/>
    <mergeCell ref="G60:H60"/>
    <mergeCell ref="I60:J60"/>
    <mergeCell ref="K60:L60"/>
    <mergeCell ref="M60:M61"/>
    <mergeCell ref="N60:N61"/>
    <mergeCell ref="A6:N6"/>
    <mergeCell ref="A38:N38"/>
    <mergeCell ref="M4:M5"/>
    <mergeCell ref="B3:F3"/>
    <mergeCell ref="G3:L3"/>
    <mergeCell ref="M3:N3"/>
    <mergeCell ref="F4:F5"/>
    <mergeCell ref="G4:H4"/>
    <mergeCell ref="I4:J4"/>
    <mergeCell ref="K4:L4"/>
    <mergeCell ref="N4:N5"/>
    <mergeCell ref="A3:A5"/>
    <mergeCell ref="B4:B5"/>
    <mergeCell ref="C4:C5"/>
    <mergeCell ref="D4:D5"/>
    <mergeCell ref="E4:E5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5873-C791-4E59-9F53-6BE133DE3323}">
  <sheetPr>
    <tabColor theme="3"/>
    <pageSetUpPr fitToPage="1"/>
  </sheetPr>
  <dimension ref="A1:J42"/>
  <sheetViews>
    <sheetView showGridLines="0" tabSelected="1" zoomScale="90" zoomScaleNormal="90" zoomScaleSheetLayoutView="85" workbookViewId="0">
      <selection activeCell="A8" sqref="A8"/>
    </sheetView>
  </sheetViews>
  <sheetFormatPr baseColWidth="10" defaultColWidth="11.3984375" defaultRowHeight="15" customHeight="1" x14ac:dyDescent="0.5"/>
  <cols>
    <col min="1" max="1" width="65.3984375" style="2" customWidth="1"/>
    <col min="2" max="3" width="15.69921875" style="2" customWidth="1"/>
    <col min="4" max="7" width="15.59765625" style="2" customWidth="1"/>
    <col min="8" max="8" width="11.3984375" style="1"/>
    <col min="9" max="9" width="40.59765625" style="2" customWidth="1"/>
    <col min="10" max="10" width="11.3984375" style="2"/>
  </cols>
  <sheetData>
    <row r="1" spans="1:10" ht="15" customHeight="1" x14ac:dyDescent="0.5">
      <c r="A1" s="60" t="s">
        <v>133</v>
      </c>
      <c r="B1" s="61"/>
      <c r="C1" s="61"/>
      <c r="D1" s="61"/>
      <c r="E1" s="61"/>
      <c r="F1" s="61"/>
      <c r="G1" s="61"/>
    </row>
    <row r="2" spans="1:10" ht="7.4" customHeight="1" x14ac:dyDescent="0.5">
      <c r="A2" s="61"/>
      <c r="B2" s="61"/>
      <c r="C2" s="61"/>
      <c r="D2" s="61"/>
      <c r="E2" s="61"/>
      <c r="F2" s="61"/>
      <c r="G2" s="61"/>
    </row>
    <row r="3" spans="1:10" ht="23.15" hidden="1" customHeight="1" x14ac:dyDescent="0.5">
      <c r="A3" s="62" t="s">
        <v>70</v>
      </c>
      <c r="B3" s="63">
        <v>45900</v>
      </c>
      <c r="C3" s="63" t="s">
        <v>151</v>
      </c>
      <c r="D3" s="63">
        <v>45869</v>
      </c>
      <c r="E3" s="63">
        <v>45838</v>
      </c>
      <c r="F3" s="63">
        <v>45657</v>
      </c>
      <c r="G3" s="63">
        <v>45535</v>
      </c>
      <c r="H3" s="8"/>
      <c r="I3" s="8"/>
      <c r="J3" s="8"/>
    </row>
    <row r="4" spans="1:10" ht="17.149999999999999" hidden="1" customHeight="1" x14ac:dyDescent="0.5">
      <c r="A4" s="64" t="s">
        <v>71</v>
      </c>
      <c r="B4" s="1"/>
      <c r="C4" s="1"/>
      <c r="D4" s="1"/>
      <c r="E4" s="1"/>
      <c r="F4" s="1"/>
      <c r="G4" s="1"/>
      <c r="H4" s="8"/>
      <c r="I4" s="8"/>
      <c r="J4" s="8"/>
    </row>
    <row r="5" spans="1:10" ht="17.149999999999999" hidden="1" customHeight="1" x14ac:dyDescent="0.5">
      <c r="A5" s="55" t="s">
        <v>132</v>
      </c>
      <c r="B5" s="65">
        <v>29</v>
      </c>
      <c r="C5" s="65">
        <v>33.6273614617945</v>
      </c>
      <c r="D5" s="65">
        <v>29</v>
      </c>
      <c r="E5" s="65">
        <v>29</v>
      </c>
      <c r="F5" s="65">
        <v>32.483870967741936</v>
      </c>
      <c r="G5" s="65">
        <v>40</v>
      </c>
      <c r="H5" s="8"/>
      <c r="I5" s="8"/>
      <c r="J5" s="79"/>
    </row>
    <row r="6" spans="1:10" ht="17.149999999999999" hidden="1" customHeight="1" x14ac:dyDescent="0.5">
      <c r="A6" s="52" t="s">
        <v>72</v>
      </c>
      <c r="B6" s="66">
        <v>33</v>
      </c>
      <c r="C6" s="66">
        <v>39.076076694893899</v>
      </c>
      <c r="D6" s="66">
        <v>33</v>
      </c>
      <c r="E6" s="66">
        <v>33</v>
      </c>
      <c r="F6" s="66">
        <v>36.645161290322584</v>
      </c>
      <c r="G6" s="66">
        <v>48</v>
      </c>
      <c r="H6" s="8"/>
      <c r="I6" s="8"/>
      <c r="J6" s="8"/>
    </row>
    <row r="7" spans="1:10" ht="23.15" customHeight="1" x14ac:dyDescent="0.5">
      <c r="A7" s="63" t="s">
        <v>73</v>
      </c>
      <c r="B7" s="63">
        <v>45900</v>
      </c>
      <c r="C7" s="63" t="s">
        <v>151</v>
      </c>
      <c r="D7" s="63">
        <v>45869</v>
      </c>
      <c r="E7" s="63">
        <v>45838</v>
      </c>
      <c r="F7" s="63">
        <v>45657</v>
      </c>
      <c r="G7" s="63">
        <v>45535</v>
      </c>
      <c r="H7" s="8"/>
      <c r="I7" s="8"/>
      <c r="J7" s="8"/>
    </row>
    <row r="8" spans="1:10" ht="17.149999999999999" customHeight="1" x14ac:dyDescent="0.5">
      <c r="A8" s="51" t="s">
        <v>74</v>
      </c>
      <c r="B8" s="65">
        <v>59.433</v>
      </c>
      <c r="C8" s="65">
        <v>81.094109192340284</v>
      </c>
      <c r="D8" s="65">
        <v>36.780999999999999</v>
      </c>
      <c r="E8" s="65">
        <v>32.303850162978506</v>
      </c>
      <c r="F8" s="65">
        <v>35.960175575105609</v>
      </c>
      <c r="G8" s="65">
        <v>41.057907048704926</v>
      </c>
      <c r="H8" s="9"/>
    </row>
    <row r="9" spans="1:10" ht="17.149999999999999" customHeight="1" x14ac:dyDescent="0.5">
      <c r="A9" s="67" t="s">
        <v>75</v>
      </c>
      <c r="B9" s="9">
        <v>1254.6668789999999</v>
      </c>
      <c r="C9" s="9"/>
      <c r="D9" s="9">
        <v>724.62485100000004</v>
      </c>
      <c r="E9" s="9">
        <v>311.03391052631582</v>
      </c>
      <c r="F9" s="9">
        <v>194.62193459971056</v>
      </c>
      <c r="G9" s="9">
        <v>94.002387272727262</v>
      </c>
      <c r="H9" s="9"/>
    </row>
    <row r="10" spans="1:10" ht="17.149999999999999" customHeight="1" x14ac:dyDescent="0.5">
      <c r="A10" s="51" t="s">
        <v>76</v>
      </c>
      <c r="B10" s="68"/>
      <c r="C10" s="68"/>
      <c r="D10" s="68"/>
      <c r="E10" s="68"/>
      <c r="F10" s="68"/>
      <c r="G10" s="68"/>
      <c r="H10" s="9"/>
    </row>
    <row r="11" spans="1:10" ht="17.149999999999999" customHeight="1" x14ac:dyDescent="0.5">
      <c r="A11" s="67" t="s">
        <v>77</v>
      </c>
      <c r="B11" s="69">
        <v>69.287000000000006</v>
      </c>
      <c r="C11" s="69">
        <v>99.813291594897407</v>
      </c>
      <c r="D11" s="69">
        <v>42.81</v>
      </c>
      <c r="E11" s="69">
        <v>32.753999999999998</v>
      </c>
      <c r="F11" s="69">
        <v>37.161000000000001</v>
      </c>
      <c r="G11" s="69">
        <v>41.99</v>
      </c>
      <c r="H11" s="9"/>
    </row>
    <row r="12" spans="1:10" ht="17.149999999999999" customHeight="1" x14ac:dyDescent="0.5">
      <c r="A12" s="70" t="s">
        <v>111</v>
      </c>
      <c r="B12" s="71">
        <v>380.97399999999999</v>
      </c>
      <c r="C12" s="71"/>
      <c r="D12" s="71">
        <v>354.17</v>
      </c>
      <c r="E12" s="71">
        <v>260.07299999999998</v>
      </c>
      <c r="F12" s="71">
        <v>141.80500000000001</v>
      </c>
      <c r="G12" s="71">
        <v>107.64700000000001</v>
      </c>
      <c r="H12" s="9"/>
    </row>
    <row r="13" spans="1:10" ht="23.15" customHeight="1" x14ac:dyDescent="0.5">
      <c r="A13" s="63" t="s">
        <v>78</v>
      </c>
      <c r="B13" s="63">
        <v>45900</v>
      </c>
      <c r="C13" s="63" t="s">
        <v>151</v>
      </c>
      <c r="D13" s="63">
        <v>45869</v>
      </c>
      <c r="E13" s="63">
        <v>45838</v>
      </c>
      <c r="F13" s="63">
        <v>45657</v>
      </c>
      <c r="G13" s="63">
        <v>45535</v>
      </c>
      <c r="H13" s="9"/>
    </row>
    <row r="14" spans="1:10" ht="17.149999999999999" customHeight="1" x14ac:dyDescent="0.5">
      <c r="A14" s="56" t="s">
        <v>79</v>
      </c>
      <c r="B14" s="8"/>
      <c r="C14" s="8"/>
      <c r="D14" s="8"/>
      <c r="E14" s="8"/>
      <c r="F14" s="8"/>
      <c r="G14" s="8"/>
      <c r="H14" s="9"/>
      <c r="I14" s="2" t="s">
        <v>119</v>
      </c>
    </row>
    <row r="15" spans="1:10" ht="17.149999999999999" customHeight="1" x14ac:dyDescent="0.5">
      <c r="A15" s="44" t="s">
        <v>80</v>
      </c>
      <c r="B15" s="65">
        <v>33.243000000000002</v>
      </c>
      <c r="C15" s="65">
        <v>39.414135368943533</v>
      </c>
      <c r="D15" s="65">
        <v>24.295000000000002</v>
      </c>
      <c r="E15" s="65">
        <v>22.771999999999998</v>
      </c>
      <c r="F15" s="65">
        <v>25.395</v>
      </c>
      <c r="G15" s="65">
        <v>31.573</v>
      </c>
      <c r="H15" s="9"/>
    </row>
    <row r="16" spans="1:10" ht="17.149999999999999" customHeight="1" x14ac:dyDescent="0.5">
      <c r="A16" s="56" t="s">
        <v>81</v>
      </c>
      <c r="B16" s="9"/>
      <c r="C16" s="9"/>
      <c r="D16" s="9"/>
      <c r="E16" s="9"/>
      <c r="F16" s="9"/>
      <c r="G16" s="9"/>
    </row>
    <row r="17" spans="1:9" ht="17.149999999999999" customHeight="1" x14ac:dyDescent="0.5">
      <c r="A17" s="44" t="s">
        <v>82</v>
      </c>
      <c r="B17" s="65">
        <v>39.790999999999997</v>
      </c>
      <c r="C17" s="65">
        <v>47.925956541025514</v>
      </c>
      <c r="D17" s="65">
        <v>30.033999999999999</v>
      </c>
      <c r="E17" s="65">
        <v>30.268999999999998</v>
      </c>
      <c r="F17" s="65">
        <v>29.963999999999999</v>
      </c>
      <c r="G17" s="65">
        <v>35.25</v>
      </c>
    </row>
    <row r="18" spans="1:9" ht="17.149999999999999" customHeight="1" x14ac:dyDescent="0.5">
      <c r="A18" s="54" t="s">
        <v>83</v>
      </c>
      <c r="B18" s="69">
        <v>48.808309971418311</v>
      </c>
      <c r="C18" s="69">
        <v>61.372830943452229</v>
      </c>
      <c r="D18" s="69">
        <v>32.747186151294684</v>
      </c>
      <c r="E18" s="69">
        <v>32.587826310377238</v>
      </c>
      <c r="F18" s="69">
        <v>33.948926302886591</v>
      </c>
      <c r="G18" s="69">
        <v>39.856692876992099</v>
      </c>
    </row>
    <row r="19" spans="1:9" ht="17.149999999999999" customHeight="1" x14ac:dyDescent="0.5">
      <c r="A19" s="44" t="s">
        <v>84</v>
      </c>
      <c r="B19" s="65">
        <v>50.1875</v>
      </c>
      <c r="C19" s="65">
        <v>63.525696925022743</v>
      </c>
      <c r="D19" s="65">
        <v>33.1875</v>
      </c>
      <c r="E19" s="65">
        <v>32.8125</v>
      </c>
      <c r="F19" s="65">
        <v>33.875</v>
      </c>
      <c r="G19" s="65">
        <v>40.5625</v>
      </c>
    </row>
    <row r="20" spans="1:9" ht="17.149999999999999" customHeight="1" x14ac:dyDescent="0.5">
      <c r="A20" s="54" t="s">
        <v>141</v>
      </c>
      <c r="B20" s="69">
        <v>52.31581490504206</v>
      </c>
      <c r="C20" s="69">
        <v>66.899693530561848</v>
      </c>
      <c r="D20" s="69">
        <v>33.862049485361929</v>
      </c>
      <c r="E20" s="69">
        <v>33.396128966797178</v>
      </c>
      <c r="F20" s="69">
        <v>35.284497129999963</v>
      </c>
      <c r="G20" s="69" t="s">
        <v>35</v>
      </c>
    </row>
    <row r="21" spans="1:9" ht="17.149999999999999" customHeight="1" x14ac:dyDescent="0.5">
      <c r="A21" s="44" t="s">
        <v>142</v>
      </c>
      <c r="B21" s="65">
        <v>53.407708463293389</v>
      </c>
      <c r="C21" s="65">
        <v>68.655349109891645</v>
      </c>
      <c r="D21" s="65">
        <v>34.318441663836388</v>
      </c>
      <c r="E21" s="65">
        <v>33.623115140250817</v>
      </c>
      <c r="F21" s="65">
        <v>35.215755324772537</v>
      </c>
      <c r="G21" s="65" t="s">
        <v>35</v>
      </c>
    </row>
    <row r="22" spans="1:9" ht="23.15" customHeight="1" x14ac:dyDescent="0.5">
      <c r="A22" s="63" t="s">
        <v>85</v>
      </c>
      <c r="B22" s="63">
        <v>45900</v>
      </c>
      <c r="C22" s="63" t="s">
        <v>151</v>
      </c>
      <c r="D22" s="63">
        <v>45869</v>
      </c>
      <c r="E22" s="63">
        <v>45838</v>
      </c>
      <c r="F22" s="63">
        <v>45657</v>
      </c>
      <c r="G22" s="63">
        <v>45535</v>
      </c>
    </row>
    <row r="23" spans="1:9" ht="17.149999999999999" customHeight="1" x14ac:dyDescent="0.5">
      <c r="A23" s="51" t="s">
        <v>86</v>
      </c>
      <c r="B23" s="71"/>
      <c r="C23" s="71"/>
      <c r="D23" s="71"/>
      <c r="E23" s="71"/>
      <c r="F23" s="71"/>
      <c r="G23" s="71"/>
    </row>
    <row r="24" spans="1:9" ht="17.149999999999999" customHeight="1" x14ac:dyDescent="0.5">
      <c r="A24" s="52" t="s">
        <v>87</v>
      </c>
      <c r="B24" s="69">
        <v>72.05</v>
      </c>
      <c r="C24" s="69">
        <v>105.40014363748421</v>
      </c>
      <c r="D24" s="69">
        <v>51.540999999999997</v>
      </c>
      <c r="E24" s="69">
        <v>45.884999999999998</v>
      </c>
      <c r="F24" s="69">
        <v>48.488999999999997</v>
      </c>
      <c r="G24" s="69">
        <v>51.91</v>
      </c>
      <c r="H24" s="10"/>
    </row>
    <row r="25" spans="1:9" ht="17.149999999999999" customHeight="1" x14ac:dyDescent="0.5">
      <c r="A25" s="55" t="s">
        <v>88</v>
      </c>
      <c r="B25" s="65">
        <v>76.02</v>
      </c>
      <c r="C25" s="65">
        <v>112.69982916613759</v>
      </c>
      <c r="D25" s="65">
        <v>47.046999999999997</v>
      </c>
      <c r="E25" s="65">
        <v>37.401000000000003</v>
      </c>
      <c r="F25" s="65">
        <v>39.887999999999998</v>
      </c>
      <c r="G25" s="65">
        <v>46.787999999999997</v>
      </c>
      <c r="H25" s="10"/>
    </row>
    <row r="26" spans="1:9" ht="17.149999999999999" customHeight="1" x14ac:dyDescent="0.5">
      <c r="A26" s="52" t="s">
        <v>89</v>
      </c>
      <c r="B26" s="69">
        <v>49.970999999999997</v>
      </c>
      <c r="C26" s="69">
        <v>63.18601335015601</v>
      </c>
      <c r="D26" s="69">
        <v>40.110999999999997</v>
      </c>
      <c r="E26" s="69">
        <v>40.360999999999997</v>
      </c>
      <c r="F26" s="69">
        <v>35.997</v>
      </c>
      <c r="G26" s="69">
        <v>37.658999999999999</v>
      </c>
    </row>
    <row r="27" spans="1:9" ht="17.149999999999999" customHeight="1" x14ac:dyDescent="0.5">
      <c r="A27" s="55" t="s">
        <v>5</v>
      </c>
      <c r="B27" s="65">
        <v>43.462000000000003</v>
      </c>
      <c r="C27" s="65">
        <v>53.270977593378667</v>
      </c>
      <c r="D27" s="65">
        <v>38.664000000000001</v>
      </c>
      <c r="E27" s="65">
        <v>37.841999999999999</v>
      </c>
      <c r="F27" s="65">
        <v>32.948999999999998</v>
      </c>
      <c r="G27" s="65">
        <v>27.893999999999998</v>
      </c>
    </row>
    <row r="28" spans="1:9" ht="17.149999999999999" customHeight="1" x14ac:dyDescent="0.5">
      <c r="A28" s="52" t="s">
        <v>6</v>
      </c>
      <c r="B28" s="69">
        <v>34.494</v>
      </c>
      <c r="C28" s="69">
        <v>40.514536672317057</v>
      </c>
      <c r="D28" s="69">
        <v>32.598999999999997</v>
      </c>
      <c r="E28" s="69">
        <v>35.417999999999999</v>
      </c>
      <c r="F28" s="69">
        <v>37.533000000000001</v>
      </c>
      <c r="G28" s="69">
        <v>33.234000000000002</v>
      </c>
    </row>
    <row r="29" spans="1:9" ht="17.149999999999999" customHeight="1" x14ac:dyDescent="0.5">
      <c r="A29" s="55" t="s">
        <v>7</v>
      </c>
      <c r="B29" s="65">
        <v>73.816999999999993</v>
      </c>
      <c r="C29" s="65">
        <v>104.75490428729071</v>
      </c>
      <c r="D29" s="65">
        <v>69.840999999999994</v>
      </c>
      <c r="E29" s="65">
        <v>73.147000000000006</v>
      </c>
      <c r="F29" s="65">
        <v>70.617999999999995</v>
      </c>
      <c r="G29" s="65">
        <v>68.194000000000003</v>
      </c>
      <c r="H29" s="5"/>
      <c r="I29" s="11"/>
    </row>
    <row r="30" spans="1:9" ht="17.149999999999999" customHeight="1" x14ac:dyDescent="0.5">
      <c r="A30" s="52" t="s">
        <v>33</v>
      </c>
      <c r="B30" s="69">
        <v>86.84</v>
      </c>
      <c r="C30" s="69">
        <v>131.36093870256866</v>
      </c>
      <c r="D30" s="69">
        <v>86.06</v>
      </c>
      <c r="E30" s="69">
        <v>86.44</v>
      </c>
      <c r="F30" s="69">
        <v>84.97</v>
      </c>
      <c r="G30" s="69">
        <v>82.12</v>
      </c>
      <c r="H30" s="5"/>
    </row>
    <row r="31" spans="1:9" ht="23.15" customHeight="1" x14ac:dyDescent="0.5">
      <c r="A31" s="63" t="s">
        <v>90</v>
      </c>
      <c r="B31" s="63">
        <v>45900</v>
      </c>
      <c r="C31" s="63" t="s">
        <v>151</v>
      </c>
      <c r="D31" s="63">
        <v>45869</v>
      </c>
      <c r="E31" s="63">
        <v>45838</v>
      </c>
      <c r="F31" s="63">
        <v>45657</v>
      </c>
      <c r="G31" s="63">
        <v>45535</v>
      </c>
      <c r="H31" s="5"/>
    </row>
    <row r="32" spans="1:9" ht="17.149999999999999" customHeight="1" x14ac:dyDescent="0.5">
      <c r="A32" s="51" t="s">
        <v>91</v>
      </c>
      <c r="B32" s="65">
        <v>2.9140550799223504</v>
      </c>
      <c r="C32" s="65">
        <v>2.9533419624470092</v>
      </c>
      <c r="D32" s="65">
        <v>2.6623774429254525</v>
      </c>
      <c r="E32" s="65">
        <v>2.4231435709609896</v>
      </c>
      <c r="F32" s="65">
        <v>0.42113511655743729</v>
      </c>
      <c r="G32" s="65">
        <v>0.46523493436754182</v>
      </c>
    </row>
    <row r="33" spans="1:7" ht="17.149999999999999" customHeight="1" x14ac:dyDescent="0.5">
      <c r="A33" s="56" t="s">
        <v>92</v>
      </c>
      <c r="B33" s="69">
        <v>7.35</v>
      </c>
      <c r="C33" s="69">
        <v>7.6030578286811146</v>
      </c>
      <c r="D33" s="69">
        <v>7.1509999999999998</v>
      </c>
      <c r="E33" s="69">
        <v>7.2380000000000004</v>
      </c>
      <c r="F33" s="69">
        <v>4.43</v>
      </c>
      <c r="G33" s="69">
        <v>5.0750000000000002</v>
      </c>
    </row>
    <row r="34" spans="1:7" ht="21" customHeight="1" x14ac:dyDescent="0.5">
      <c r="A34" s="63" t="s">
        <v>93</v>
      </c>
      <c r="B34" s="63">
        <v>45900</v>
      </c>
      <c r="C34" s="63" t="s">
        <v>94</v>
      </c>
      <c r="D34" s="63">
        <v>45869</v>
      </c>
      <c r="E34" s="63">
        <v>45838</v>
      </c>
      <c r="F34" s="63">
        <v>45657</v>
      </c>
      <c r="G34" s="63">
        <v>45535</v>
      </c>
    </row>
    <row r="35" spans="1:7" ht="17.149999999999999" customHeight="1" x14ac:dyDescent="0.5">
      <c r="A35" s="51" t="s">
        <v>95</v>
      </c>
      <c r="B35" s="68"/>
      <c r="C35" s="68"/>
      <c r="D35" s="68"/>
      <c r="E35" s="68"/>
      <c r="F35" s="68"/>
      <c r="G35" s="68"/>
    </row>
    <row r="36" spans="1:7" ht="17.149999999999999" customHeight="1" x14ac:dyDescent="0.5">
      <c r="A36" s="52" t="s">
        <v>96</v>
      </c>
      <c r="B36" s="69">
        <v>1328.647838709677</v>
      </c>
      <c r="C36" s="69">
        <v>4.9150708888904493</v>
      </c>
      <c r="D36" s="69">
        <v>1266.4032225806452</v>
      </c>
      <c r="E36" s="69">
        <v>1181.0750033333336</v>
      </c>
      <c r="F36" s="69">
        <v>1021.8709709677421</v>
      </c>
      <c r="G36" s="69">
        <v>942.93279032258056</v>
      </c>
    </row>
    <row r="37" spans="1:7" ht="14.15" customHeight="1" x14ac:dyDescent="0.5">
      <c r="A37" s="55" t="s">
        <v>129</v>
      </c>
      <c r="B37" s="65">
        <v>1321.7514193548386</v>
      </c>
      <c r="C37" s="65">
        <v>4.5536895444713288</v>
      </c>
      <c r="D37" s="65">
        <v>1264.1843870967739</v>
      </c>
      <c r="E37" s="65">
        <v>1176.3423000000003</v>
      </c>
      <c r="F37" s="65">
        <v>1021.7959354838707</v>
      </c>
      <c r="G37" s="65">
        <v>952.62180645161288</v>
      </c>
    </row>
    <row r="38" spans="1:7" ht="17.149999999999999" customHeight="1" x14ac:dyDescent="0.5">
      <c r="A38" s="56" t="s">
        <v>97</v>
      </c>
      <c r="B38" s="69">
        <v>243.77701180645167</v>
      </c>
      <c r="C38" s="69">
        <v>6.2553491206042811</v>
      </c>
      <c r="D38" s="69">
        <v>229.42563722580641</v>
      </c>
      <c r="E38" s="69">
        <v>212.87558926666668</v>
      </c>
      <c r="F38" s="69">
        <v>167.46868464516126</v>
      </c>
      <c r="G38" s="69">
        <v>169.76960719354841</v>
      </c>
    </row>
    <row r="39" spans="1:7" ht="14.15" customHeight="1" x14ac:dyDescent="0.5">
      <c r="A39" s="51" t="s">
        <v>98</v>
      </c>
      <c r="B39" s="65">
        <v>1546.6471419354832</v>
      </c>
      <c r="C39" s="65">
        <v>4.3731377694472551</v>
      </c>
      <c r="D39" s="65">
        <v>1481.8440596774194</v>
      </c>
      <c r="E39" s="65">
        <v>1359.7954616666668</v>
      </c>
      <c r="F39" s="65">
        <v>1070.3845983870967</v>
      </c>
      <c r="G39" s="65">
        <v>1039.0401822580645</v>
      </c>
    </row>
    <row r="40" spans="1:7" ht="17.149999999999999" customHeight="1" x14ac:dyDescent="0.5">
      <c r="A40" s="67" t="s">
        <v>99</v>
      </c>
      <c r="B40" s="69">
        <v>8582.2756682456638</v>
      </c>
      <c r="C40" s="69">
        <v>5.0403562673238644</v>
      </c>
      <c r="D40" s="69">
        <v>8170.4555974696877</v>
      </c>
      <c r="E40" s="69">
        <v>7572.3135946916409</v>
      </c>
      <c r="F40" s="69">
        <v>6185.3032854450003</v>
      </c>
      <c r="G40" s="69">
        <v>6001.0035049196558</v>
      </c>
    </row>
    <row r="41" spans="1:7" ht="16.399999999999999" customHeight="1" x14ac:dyDescent="0.5">
      <c r="A41" s="70" t="s">
        <v>100</v>
      </c>
      <c r="B41" s="65">
        <v>95.171681092386635</v>
      </c>
      <c r="C41" s="65">
        <v>3.7061462394430089</v>
      </c>
      <c r="D41" s="65">
        <v>91.770531008498295</v>
      </c>
      <c r="E41" s="65">
        <v>86.116459793849472</v>
      </c>
      <c r="F41" s="65">
        <v>79.786370194386265</v>
      </c>
      <c r="G41" s="65">
        <v>87.149306784283922</v>
      </c>
    </row>
    <row r="42" spans="1:7" ht="27.75" customHeight="1" x14ac:dyDescent="0.5">
      <c r="A42" s="126" t="s">
        <v>140</v>
      </c>
      <c r="B42" s="126"/>
      <c r="C42" s="126"/>
      <c r="D42" s="126"/>
      <c r="E42" s="126"/>
      <c r="F42" s="126"/>
      <c r="G42" s="126"/>
    </row>
  </sheetData>
  <mergeCells count="1">
    <mergeCell ref="A42:G42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9044-4659-48B5-9DA1-BC881AA56A89}">
  <sheetPr>
    <tabColor theme="3"/>
  </sheetPr>
  <dimension ref="A1:J19"/>
  <sheetViews>
    <sheetView showGridLines="0" zoomScaleNormal="100" zoomScaleSheetLayoutView="100" workbookViewId="0">
      <selection activeCell="B18" sqref="B18"/>
    </sheetView>
  </sheetViews>
  <sheetFormatPr baseColWidth="10" defaultColWidth="12.59765625" defaultRowHeight="16" x14ac:dyDescent="0.5"/>
  <cols>
    <col min="1" max="1" width="2.3984375" style="15" customWidth="1"/>
    <col min="2" max="2" width="51.5" style="15" customWidth="1"/>
    <col min="3" max="3" width="15.8984375" style="15" customWidth="1"/>
    <col min="4" max="4" width="14.5" style="15" customWidth="1"/>
    <col min="5" max="5" width="17.59765625" style="23" customWidth="1"/>
    <col min="6" max="6" width="2.19921875" style="15" customWidth="1"/>
    <col min="7" max="16384" width="12.59765625" style="15"/>
  </cols>
  <sheetData>
    <row r="1" spans="1:10" x14ac:dyDescent="0.5">
      <c r="A1" s="12"/>
      <c r="B1" s="13"/>
      <c r="C1" s="13"/>
      <c r="D1" s="13"/>
      <c r="E1" s="14"/>
      <c r="F1" s="12"/>
      <c r="H1"/>
      <c r="I1"/>
      <c r="J1"/>
    </row>
    <row r="2" spans="1:10" x14ac:dyDescent="0.5">
      <c r="A2" s="12"/>
      <c r="B2" s="16"/>
      <c r="C2" s="16"/>
      <c r="D2" s="16"/>
      <c r="E2" s="17"/>
      <c r="F2" s="12"/>
      <c r="H2"/>
      <c r="I2"/>
      <c r="J2"/>
    </row>
    <row r="3" spans="1:10" x14ac:dyDescent="0.5">
      <c r="A3" s="12"/>
      <c r="B3" s="13"/>
      <c r="C3" s="13"/>
      <c r="D3" s="13"/>
      <c r="E3" s="14"/>
      <c r="F3" s="12"/>
      <c r="H3"/>
      <c r="I3"/>
      <c r="J3"/>
    </row>
    <row r="4" spans="1:10" x14ac:dyDescent="0.5">
      <c r="A4" s="12"/>
      <c r="B4" s="62" t="s">
        <v>101</v>
      </c>
      <c r="C4" s="63">
        <f>EOMONTH(D4,0)+1</f>
        <v>45870</v>
      </c>
      <c r="D4" s="63">
        <f>EOMONTH(E4,0)+1</f>
        <v>45839</v>
      </c>
      <c r="E4" s="63">
        <v>45809</v>
      </c>
      <c r="F4" s="12"/>
      <c r="H4"/>
      <c r="I4"/>
      <c r="J4"/>
    </row>
    <row r="5" spans="1:10" ht="1" hidden="1" customHeight="1" x14ac:dyDescent="0.5">
      <c r="A5" s="12"/>
      <c r="B5" s="6"/>
      <c r="C5" s="72"/>
      <c r="D5" s="72"/>
      <c r="E5" s="73"/>
      <c r="F5" s="12"/>
      <c r="H5"/>
      <c r="I5"/>
      <c r="J5"/>
    </row>
    <row r="6" spans="1:10" x14ac:dyDescent="0.5">
      <c r="A6" s="12"/>
      <c r="B6" s="74" t="s">
        <v>102</v>
      </c>
      <c r="C6" s="127" t="s">
        <v>103</v>
      </c>
      <c r="D6" s="127"/>
      <c r="E6" s="127"/>
      <c r="F6" s="12"/>
      <c r="H6"/>
      <c r="I6"/>
      <c r="J6"/>
    </row>
    <row r="7" spans="1:10" x14ac:dyDescent="0.5">
      <c r="A7" s="12"/>
      <c r="B7" s="58" t="s">
        <v>104</v>
      </c>
      <c r="C7" s="75">
        <v>29.409543700480356</v>
      </c>
      <c r="D7" s="75">
        <v>25.151906314814404</v>
      </c>
      <c r="E7" s="75">
        <v>25.118121261578132</v>
      </c>
      <c r="F7" s="12"/>
      <c r="H7"/>
      <c r="I7"/>
      <c r="J7"/>
    </row>
    <row r="8" spans="1:10" x14ac:dyDescent="0.5">
      <c r="A8" s="12"/>
      <c r="B8" s="55" t="s">
        <v>105</v>
      </c>
      <c r="C8" s="76">
        <v>16.258189455237893</v>
      </c>
      <c r="D8" s="76">
        <v>11.510846425537956</v>
      </c>
      <c r="E8" s="76">
        <v>11.59915788404394</v>
      </c>
      <c r="F8" s="12"/>
      <c r="H8"/>
      <c r="I8"/>
      <c r="J8"/>
    </row>
    <row r="9" spans="1:10" x14ac:dyDescent="0.5">
      <c r="A9" s="12"/>
      <c r="B9" s="58" t="s">
        <v>149</v>
      </c>
      <c r="C9" s="75">
        <v>25.482714168817179</v>
      </c>
      <c r="D9" s="75">
        <v>26.357091521237329</v>
      </c>
      <c r="E9" s="75">
        <v>24.15943329346057</v>
      </c>
      <c r="F9" s="12"/>
      <c r="H9"/>
      <c r="I9"/>
      <c r="J9"/>
    </row>
    <row r="10" spans="1:10" hidden="1" x14ac:dyDescent="0.5">
      <c r="A10" s="12"/>
      <c r="B10" s="32"/>
      <c r="C10" s="77"/>
      <c r="D10" s="77"/>
      <c r="E10" s="77"/>
      <c r="F10" s="12"/>
      <c r="H10"/>
      <c r="I10"/>
      <c r="J10"/>
    </row>
    <row r="11" spans="1:10" ht="17" hidden="1" customHeight="1" x14ac:dyDescent="0.5">
      <c r="A11" s="12"/>
      <c r="B11" s="74" t="s">
        <v>106</v>
      </c>
      <c r="C11" s="127" t="s">
        <v>107</v>
      </c>
      <c r="D11" s="127"/>
      <c r="E11" s="127"/>
      <c r="F11" s="12"/>
      <c r="H11"/>
      <c r="I11"/>
      <c r="J11"/>
    </row>
    <row r="12" spans="1:10" x14ac:dyDescent="0.5">
      <c r="A12" s="12"/>
      <c r="B12" s="58" t="s">
        <v>108</v>
      </c>
      <c r="C12" s="75">
        <v>24</v>
      </c>
      <c r="D12" s="75">
        <v>24</v>
      </c>
      <c r="E12" s="75">
        <v>24</v>
      </c>
      <c r="F12" s="12"/>
      <c r="H12"/>
      <c r="I12"/>
      <c r="J12"/>
    </row>
    <row r="13" spans="1:10" x14ac:dyDescent="0.5">
      <c r="A13" s="12"/>
      <c r="B13" s="55" t="s">
        <v>109</v>
      </c>
      <c r="C13" s="76">
        <v>39.45310792557467</v>
      </c>
      <c r="D13" s="76">
        <v>40.614280519025044</v>
      </c>
      <c r="E13" s="76">
        <v>38.096216452567816</v>
      </c>
      <c r="F13" s="12"/>
      <c r="H13"/>
      <c r="I13"/>
      <c r="J13"/>
    </row>
    <row r="14" spans="1:10" x14ac:dyDescent="0.5">
      <c r="A14" s="12"/>
      <c r="B14" s="58" t="s">
        <v>150</v>
      </c>
      <c r="C14" s="75">
        <f>C13-C12</f>
        <v>15.45310792557467</v>
      </c>
      <c r="D14" s="75">
        <f>D13-D12</f>
        <v>16.614280519025044</v>
      </c>
      <c r="E14" s="75">
        <f>E13-E12</f>
        <v>14.096216452567816</v>
      </c>
      <c r="F14" s="12"/>
      <c r="H14"/>
      <c r="I14"/>
      <c r="J14"/>
    </row>
    <row r="15" spans="1:10" x14ac:dyDescent="0.5">
      <c r="A15" s="12"/>
      <c r="B15" s="128"/>
      <c r="C15" s="128"/>
      <c r="D15" s="128"/>
      <c r="E15" s="128"/>
      <c r="F15" s="12"/>
    </row>
    <row r="16" spans="1:10" s="22" customFormat="1" ht="16" hidden="1" customHeight="1" x14ac:dyDescent="0.3">
      <c r="A16" s="18"/>
      <c r="B16" s="19" t="s">
        <v>130</v>
      </c>
      <c r="C16" s="20"/>
      <c r="D16" s="20"/>
      <c r="E16" s="21"/>
      <c r="F16" s="18"/>
    </row>
    <row r="17" spans="1:6" s="22" customFormat="1" x14ac:dyDescent="0.3">
      <c r="A17" s="18"/>
      <c r="B17" s="19"/>
      <c r="C17" s="20"/>
      <c r="D17" s="20"/>
      <c r="E17" s="21"/>
      <c r="F17" s="18"/>
    </row>
    <row r="18" spans="1:6" s="22" customFormat="1" x14ac:dyDescent="0.3">
      <c r="A18" s="18"/>
      <c r="B18" s="19"/>
      <c r="C18" s="20"/>
      <c r="D18" s="20"/>
      <c r="E18" s="21"/>
      <c r="F18" s="18"/>
    </row>
    <row r="19" spans="1:6" x14ac:dyDescent="0.5">
      <c r="A19" s="12"/>
      <c r="B19" s="12"/>
      <c r="C19" s="20"/>
      <c r="D19" s="20"/>
      <c r="E19" s="26"/>
      <c r="F19" s="12"/>
    </row>
  </sheetData>
  <mergeCells count="3">
    <mergeCell ref="C6:E6"/>
    <mergeCell ref="C11:E11"/>
    <mergeCell ref="B15:E15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d748d9-fef5-4b66-a16b-3351eb7eceb6" xsi:nil="true"/>
    <lcf76f155ced4ddcb4097134ff3c332f xmlns="7f3c9375-6a33-47be-aa78-16b620ab5b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7" ma:contentTypeDescription="Crear nuevo documento." ma:contentTypeScope="" ma:versionID="5279c38cf0beaa678189207bdda83ccb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794e5290e2fa21e452b0b7382bc93748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bec253-e9dc-4d6d-800f-9c30cd1b2e36}" ma:internalName="TaxCatchAll" ma:showField="CatchAllData" ma:web="42d748d9-fef5-4b66-a16b-3351eb7ec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C27787-1874-4211-8164-492C7A80B72D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7f3c9375-6a33-47be-aa78-16b620ab5be2"/>
    <ds:schemaRef ds:uri="http://schemas.openxmlformats.org/package/2006/metadata/core-properties"/>
    <ds:schemaRef ds:uri="42d748d9-fef5-4b66-a16b-3351eb7eceb6"/>
  </ds:schemaRefs>
</ds:datastoreItem>
</file>

<file path=customXml/itemProps2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32B402-FEB2-499C-9974-A1CC8A625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Principales Variables</vt:lpstr>
      <vt:lpstr>Tasas de interés</vt:lpstr>
      <vt:lpstr>Efectivo mínimo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Lana, Manuel</cp:lastModifiedBy>
  <cp:revision/>
  <dcterms:created xsi:type="dcterms:W3CDTF">2016-07-26T18:15:50Z</dcterms:created>
  <dcterms:modified xsi:type="dcterms:W3CDTF">2025-09-09T17:04:18Z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  <property fmtid="{D5CDD505-2E9C-101B-9397-08002B2CF9AE}" pid="3" name="MediaServiceImageTags">
    <vt:lpwstr/>
  </property>
</Properties>
</file>