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4/04.Abril/Tablas/"/>
    </mc:Choice>
  </mc:AlternateContent>
  <xr:revisionPtr revIDLastSave="5" documentId="8_{F132A75C-4D4E-4463-954F-9E25CC5698E9}" xr6:coauthVersionLast="47" xr6:coauthVersionMax="47" xr10:uidLastSave="{52BD7847-0B79-4700-BEE4-EB1391FAF3B9}"/>
  <bookViews>
    <workbookView xWindow="-108" yWindow="-108" windowWidth="23256" windowHeight="12576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2" l="1"/>
  <c r="D16" i="32"/>
  <c r="C16" i="32"/>
  <c r="D4" i="32"/>
  <c r="C4" i="32" s="1"/>
</calcChain>
</file>

<file path=xl/sharedStrings.xml><?xml version="1.0" encoding="utf-8"?>
<sst xmlns="http://schemas.openxmlformats.org/spreadsheetml/2006/main" count="231" uniqueCount="152">
  <si>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</si>
  <si>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</si>
  <si>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</si>
  <si>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</si>
  <si>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</si>
  <si>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</si>
  <si>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</si>
  <si>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</si>
  <si>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</si>
  <si>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</si>
  <si>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</si>
  <si>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</si>
  <si>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</si>
  <si>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</si>
  <si>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</si>
  <si>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</si>
  <si>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</si>
  <si>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</si>
  <si>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</si>
  <si>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</si>
  <si>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</si>
  <si>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</si>
  <si>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</si>
  <si>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</si>
  <si>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</si>
  <si>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</si>
  <si>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</si>
  <si>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</si>
  <si>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</si>
  <si>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</si>
  <si>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</si>
  <si>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</si>
  <si>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</si>
  <si>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</si>
  <si>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</si>
  <si>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</si>
  <si>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</si>
  <si>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</si>
  <si>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</si>
  <si>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</si>
  <si>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</si>
  <si>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</si>
  <si>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</si>
  <si>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</si>
  <si>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</si>
  <si>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</si>
  <si>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</si>
  <si>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</si>
  <si>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</si>
  <si>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</si>
  <si>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</si>
  <si>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</si>
  <si>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</si>
  <si>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</si>
  <si>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</si>
  <si>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</si>
  <si>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</si>
  <si>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</si>
  <si>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</si>
  <si>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</si>
  <si>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</si>
  <si>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</si>
  <si>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</si>
  <si>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</si>
  <si>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</si>
  <si>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</si>
  <si>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</si>
  <si>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</si>
  <si>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</si>
  <si>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</si>
  <si>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</si>
  <si>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</si>
  <si>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</si>
  <si>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</si>
  <si>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</si>
  <si>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/>
  </si>
  <si>
    <t>No Ajustables por CER/UVA/Tipo de cambio</t>
  </si>
  <si>
    <t>DIVA</t>
  </si>
  <si>
    <t>5 No incluye al Banco de Desarrollo de América Latina (CAF) ni al Banco Centroamericano de Integración Económica (BCIE).</t>
  </si>
  <si>
    <t>Stock de LEDIV</t>
  </si>
  <si>
    <t>Stock de LEGAR</t>
  </si>
  <si>
    <t>Tasas de Interés de instrumentos de regulación monetaria</t>
  </si>
  <si>
    <t>Tasas de pases BCRA</t>
  </si>
  <si>
    <t>Pasivos 1 día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</si>
  <si>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</si>
  <si>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</si>
  <si>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</si>
  <si>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</si>
  <si>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</si>
  <si>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</si>
  <si>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</si>
  <si>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</si>
  <si>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</si>
  <si>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</si>
  <si>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</si>
  <si>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</si>
  <si>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</si>
  <si>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</si>
  <si>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</si>
  <si>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</si>
  <si>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</si>
  <si>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</si>
  <si>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</si>
  <si>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</si>
  <si>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</si>
  <si>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</si>
  <si>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</si>
  <si>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</si>
  <si>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</si>
  <si>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</si>
  <si>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</si>
  <si>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</si>
  <si>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</si>
  <si>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</si>
  <si>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</si>
  <si>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</si>
  <si>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</si>
  <si>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</si>
  <si>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</si>
  <si>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</si>
  <si>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</si>
  <si>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</si>
  <si>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</si>
  <si>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</si>
  <si>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</si>
  <si>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</si>
  <si>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</si>
  <si>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</si>
  <si>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</si>
  <si>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t>(1) Posición = Integración - Exigencia</t>
  </si>
  <si>
    <t>Acumulado en 2024</t>
  </si>
  <si>
    <t>Nota: Las definiciones de los agregados monetarios se pueden encontrar en el Glosario</t>
  </si>
  <si>
    <t>acumulado en 2024</t>
  </si>
  <si>
    <t>Stock de BOPREAL</t>
  </si>
  <si>
    <t>Tasas en porcentaje nominal anual (salvo especificación en contrario) y montos en miles de millones. Promedios mensuales.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</si>
  <si>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</si>
  <si>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</si>
  <si>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</si>
  <si>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LELIQ y NOTALIQ</t>
  </si>
  <si>
    <t>Sector Externo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</si>
  <si>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</si>
  <si>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</si>
  <si>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</si>
  <si>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</si>
  <si>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</si>
  <si>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>Variaciones porcentuales promedio de abr-24</t>
  </si>
  <si>
    <t>Acumulado 2024</t>
  </si>
  <si>
    <r>
      <t>Reservas Internacionales del BCRA</t>
    </r>
    <r>
      <rPr>
        <b/>
        <vertAlign val="superscript"/>
        <sz val="10"/>
        <rFont val="Roboto"/>
      </rPr>
      <t xml:space="preserve"> </t>
    </r>
  </si>
  <si>
    <r>
      <t>Organismos internacionales</t>
    </r>
    <r>
      <rPr>
        <vertAlign val="superscript"/>
        <sz val="10"/>
        <rFont val="Roboto"/>
      </rPr>
      <t>5</t>
    </r>
  </si>
  <si>
    <t>TEA abr-24</t>
  </si>
  <si>
    <t xml:space="preserve"> </t>
  </si>
  <si>
    <r>
      <t xml:space="preserve">Posición </t>
    </r>
    <r>
      <rPr>
        <vertAlign val="superscript"/>
        <sz val="10"/>
        <rFont val="Roboto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</si>
</sst>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F400]h:mm:ss\ AM/PM"/>
    <numFmt numFmtId="166" formatCode="#,##0.0"/>
    <numFmt numFmtId="167" formatCode="#,##0.0,"/>
    <numFmt numFmtId="168" formatCode="#,##0,"/>
  </numFmts>
  <fonts count="4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sz val="12"/>
      <name val="Roboto Condensed"/>
    </font>
    <font>
      <b/>
      <sz val="10"/>
      <color theme="1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"/>
    </font>
    <font>
      <sz val="10"/>
      <name val="Roboto"/>
    </font>
    <font>
      <b/>
      <sz val="10"/>
      <color theme="0"/>
      <name val="Roboto"/>
    </font>
    <font>
      <sz val="10"/>
      <color theme="0"/>
      <name val="Roboto"/>
    </font>
    <font>
      <b/>
      <sz val="10"/>
      <name val="Roboto"/>
    </font>
    <font>
      <b/>
      <sz val="11"/>
      <color theme="0"/>
      <name val="Roboto"/>
    </font>
    <font>
      <b/>
      <vertAlign val="superscript"/>
      <sz val="10"/>
      <name val="Roboto"/>
    </font>
    <font>
      <vertAlign val="superscript"/>
      <sz val="10"/>
      <name val="Roboto"/>
    </font>
    <font>
      <i/>
      <sz val="10"/>
      <name val="Roboto"/>
    </font>
    <font>
      <b/>
      <sz val="11"/>
      <color theme="4"/>
      <name val="Roboto"/>
    </font>
    <font>
      <sz val="10"/>
      <color theme="4"/>
      <name val="Roboto"/>
    </font>
    <font>
      <vertAlign val="superscript"/>
      <sz val="9"/>
      <name val="Roboto"/>
    </font>
    <font>
      <sz val="9"/>
      <name val="Roboto"/>
    </font>
    <font>
      <vertAlign val="superscript"/>
      <sz val="9"/>
      <color indexed="10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0" fillId="0" borderId="0"/>
  </cellStyleXfs>
  <cellXfs count="16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left" vertical="center" indent="3"/>
    </xf>
    <xf numFmtId="0" fontId="8" fillId="3" borderId="1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164" fontId="6" fillId="3" borderId="0" xfId="1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8" fillId="4" borderId="0" xfId="0" applyFont="1" applyFill="1" applyAlignment="1">
      <alignment horizontal="left" vertical="center" indent="4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8" fillId="3" borderId="0" xfId="0" applyFont="1" applyFill="1" applyAlignment="1">
      <alignment horizontal="left" vertical="center" indent="4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21" fillId="4" borderId="0" xfId="0" applyFont="1" applyFill="1"/>
    <xf numFmtId="0" fontId="2" fillId="0" borderId="0" xfId="0" applyFont="1"/>
    <xf numFmtId="0" fontId="6" fillId="4" borderId="0" xfId="0" applyFont="1" applyFill="1"/>
    <xf numFmtId="0" fontId="22" fillId="4" borderId="0" xfId="0" applyFont="1" applyFill="1"/>
    <xf numFmtId="0" fontId="2" fillId="4" borderId="0" xfId="0" applyFont="1" applyFill="1" applyAlignment="1">
      <alignment vertical="center"/>
    </xf>
    <xf numFmtId="0" fontId="17" fillId="4" borderId="0" xfId="0" applyFont="1" applyFill="1" applyAlignment="1">
      <alignment horizontal="left"/>
    </xf>
    <xf numFmtId="0" fontId="17" fillId="4" borderId="0" xfId="0" applyFont="1" applyFill="1"/>
    <xf numFmtId="0" fontId="23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/>
    <xf numFmtId="167" fontId="6" fillId="3" borderId="0" xfId="0" applyNumberFormat="1" applyFont="1" applyFill="1" applyAlignment="1">
      <alignment horizontal="center" vertical="center"/>
    </xf>
    <xf numFmtId="167" fontId="5" fillId="4" borderId="0" xfId="0" applyNumberFormat="1" applyFont="1" applyFill="1" applyAlignment="1">
      <alignment horizontal="center" vertical="center"/>
    </xf>
    <xf numFmtId="167" fontId="5" fillId="3" borderId="0" xfId="0" applyNumberFormat="1" applyFont="1" applyFill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25" fillId="4" borderId="0" xfId="0" applyFont="1" applyFill="1"/>
    <xf numFmtId="17" fontId="11" fillId="2" borderId="0" xfId="0" applyNumberFormat="1" applyFont="1" applyFill="1" applyAlignment="1">
      <alignment horizontal="center" vertical="distributed" wrapText="1"/>
    </xf>
    <xf numFmtId="17" fontId="11" fillId="2" borderId="0" xfId="0" applyNumberFormat="1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7" fontId="11" fillId="2" borderId="5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17" fontId="28" fillId="2" borderId="9" xfId="0" applyNumberFormat="1" applyFont="1" applyFill="1" applyBorder="1" applyAlignment="1">
      <alignment horizontal="center" vertical="distributed" wrapText="1"/>
    </xf>
    <xf numFmtId="17" fontId="28" fillId="2" borderId="3" xfId="0" applyNumberFormat="1" applyFont="1" applyFill="1" applyBorder="1" applyAlignment="1">
      <alignment horizontal="center" vertical="center" wrapText="1"/>
    </xf>
    <xf numFmtId="17" fontId="28" fillId="2" borderId="11" xfId="0" applyNumberFormat="1" applyFont="1" applyFill="1" applyBorder="1" applyAlignment="1">
      <alignment horizontal="center" vertical="center" wrapText="1"/>
    </xf>
    <xf numFmtId="17" fontId="29" fillId="2" borderId="7" xfId="0" applyNumberFormat="1" applyFont="1" applyFill="1" applyBorder="1" applyAlignment="1">
      <alignment horizontal="center" vertical="center" wrapText="1"/>
    </xf>
    <xf numFmtId="17" fontId="29" fillId="2" borderId="8" xfId="0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17" fontId="28" fillId="2" borderId="10" xfId="0" applyNumberFormat="1" applyFont="1" applyFill="1" applyBorder="1" applyAlignment="1">
      <alignment horizontal="center" vertical="distributed" wrapText="1"/>
    </xf>
    <xf numFmtId="17" fontId="28" fillId="2" borderId="0" xfId="0" applyNumberFormat="1" applyFont="1" applyFill="1" applyAlignment="1">
      <alignment horizontal="center" vertical="center" wrapText="1"/>
    </xf>
    <xf numFmtId="17" fontId="28" fillId="2" borderId="5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center" indent="1"/>
    </xf>
    <xf numFmtId="167" fontId="30" fillId="3" borderId="0" xfId="0" applyNumberFormat="1" applyFont="1" applyFill="1" applyAlignment="1">
      <alignment horizontal="center" vertical="center"/>
    </xf>
    <xf numFmtId="164" fontId="27" fillId="3" borderId="0" xfId="1" applyNumberFormat="1" applyFont="1" applyFill="1" applyBorder="1" applyAlignment="1">
      <alignment horizontal="center" vertical="center"/>
    </xf>
    <xf numFmtId="164" fontId="30" fillId="3" borderId="0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indent="2"/>
    </xf>
    <xf numFmtId="167" fontId="27" fillId="0" borderId="0" xfId="0" applyNumberFormat="1" applyFont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/>
    </xf>
    <xf numFmtId="164" fontId="30" fillId="0" borderId="0" xfId="1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 indent="3"/>
    </xf>
    <xf numFmtId="167" fontId="27" fillId="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left" vertical="center" indent="3"/>
    </xf>
    <xf numFmtId="0" fontId="27" fillId="3" borderId="0" xfId="0" applyFont="1" applyFill="1" applyAlignment="1">
      <alignment horizontal="left" vertical="center" indent="2"/>
    </xf>
    <xf numFmtId="0" fontId="30" fillId="0" borderId="0" xfId="0" applyFont="1" applyAlignment="1">
      <alignment horizontal="left" vertical="center" indent="1"/>
    </xf>
    <xf numFmtId="167" fontId="30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7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horizontal="left" vertical="center" indent="2"/>
    </xf>
    <xf numFmtId="167" fontId="27" fillId="4" borderId="0" xfId="0" applyNumberFormat="1" applyFont="1" applyFill="1" applyAlignment="1">
      <alignment horizontal="center" vertical="center"/>
    </xf>
    <xf numFmtId="164" fontId="30" fillId="4" borderId="0" xfId="1" applyNumberFormat="1" applyFont="1" applyFill="1" applyBorder="1" applyAlignment="1">
      <alignment horizontal="center" vertical="center"/>
    </xf>
    <xf numFmtId="167" fontId="30" fillId="4" borderId="0" xfId="0" applyNumberFormat="1" applyFont="1" applyFill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168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168" fontId="27" fillId="3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7" fontId="28" fillId="2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34" fillId="4" borderId="0" xfId="0" applyFont="1" applyFill="1" applyAlignment="1">
      <alignment vertical="center" wrapText="1"/>
    </xf>
    <xf numFmtId="0" fontId="34" fillId="4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left" vertical="center" indent="1"/>
    </xf>
    <xf numFmtId="0" fontId="36" fillId="3" borderId="0" xfId="0" applyFont="1" applyFill="1" applyAlignment="1">
      <alignment horizontal="center" vertical="center"/>
    </xf>
    <xf numFmtId="166" fontId="27" fillId="4" borderId="0" xfId="0" quotePrefix="1" applyNumberFormat="1" applyFont="1" applyFill="1" applyAlignment="1">
      <alignment horizontal="center" vertical="center"/>
    </xf>
    <xf numFmtId="166" fontId="27" fillId="3" borderId="0" xfId="0" quotePrefix="1" applyNumberFormat="1" applyFont="1" applyFill="1" applyAlignment="1">
      <alignment horizontal="center" vertical="center"/>
    </xf>
    <xf numFmtId="0" fontId="27" fillId="4" borderId="0" xfId="0" applyFont="1" applyFill="1" applyAlignment="1">
      <alignment horizontal="left" vertical="center" indent="3"/>
    </xf>
    <xf numFmtId="166" fontId="27" fillId="4" borderId="0" xfId="0" quotePrefix="1" applyNumberFormat="1" applyFont="1" applyFill="1" applyAlignment="1">
      <alignment horizontal="center"/>
    </xf>
    <xf numFmtId="0" fontId="35" fillId="4" borderId="0" xfId="0" applyFont="1" applyFill="1" applyAlignment="1">
      <alignment horizontal="left" vertical="center" indent="1"/>
    </xf>
    <xf numFmtId="0" fontId="36" fillId="4" borderId="0" xfId="0" applyFont="1" applyFill="1" applyAlignment="1">
      <alignment horizontal="center" vertical="center"/>
    </xf>
    <xf numFmtId="166" fontId="27" fillId="3" borderId="0" xfId="0" applyNumberFormat="1" applyFont="1" applyFill="1" applyAlignment="1">
      <alignment horizontal="center" vertical="center"/>
    </xf>
    <xf numFmtId="166" fontId="27" fillId="4" borderId="0" xfId="0" applyNumberFormat="1" applyFont="1" applyFill="1" applyAlignment="1">
      <alignment horizontal="center" vertical="center"/>
    </xf>
    <xf numFmtId="0" fontId="37" fillId="4" borderId="0" xfId="0" applyFont="1" applyFill="1" applyAlignment="1">
      <alignment horizontal="left" wrapText="1"/>
    </xf>
    <xf numFmtId="0" fontId="38" fillId="4" borderId="0" xfId="0" applyFont="1" applyFill="1" applyAlignment="1">
      <alignment horizontal="left"/>
    </xf>
    <xf numFmtId="0" fontId="38" fillId="4" borderId="0" xfId="0" applyFont="1" applyFill="1"/>
    <xf numFmtId="0" fontId="39" fillId="4" borderId="0" xfId="0" applyFont="1" applyFill="1" applyAlignment="1">
      <alignment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24"/>
  <sheetViews>
    <sheetView showGridLines="0" tabSelected="1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3" sqref="A3:A5"/>
    </sheetView>
  </sheetViews>
  <sheetFormatPr baseColWidth="10" defaultColWidth="11.44140625" defaultRowHeight="16.8" x14ac:dyDescent="0.45"/>
  <cols>
    <col min="1" max="1" width="64.77734375" style="2" customWidth="1"/>
    <col min="2" max="13" width="15.5546875" style="1" customWidth="1"/>
    <col min="14" max="14" width="15.5546875" style="2" customWidth="1"/>
    <col min="15" max="16" width="11.44140625" style="36"/>
    <col min="17" max="18" width="11.44140625" style="37"/>
    <col min="19" max="16384" width="11.44140625" style="36"/>
  </cols>
  <sheetData>
    <row r="1" spans="1:18" s="2" customFormat="1" ht="14.25" customHeight="1" x14ac:dyDescent="0.45">
      <c r="A1" s="32" t="s">
        <v>136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25" customHeight="1" x14ac:dyDescent="0.45">
      <c r="A3" s="88" t="s">
        <v>9</v>
      </c>
      <c r="B3" s="89" t="s">
        <v>10</v>
      </c>
      <c r="C3" s="89"/>
      <c r="D3" s="89"/>
      <c r="E3" s="89"/>
      <c r="F3" s="90"/>
      <c r="G3" s="89" t="s">
        <v>145</v>
      </c>
      <c r="H3" s="89"/>
      <c r="I3" s="89"/>
      <c r="J3" s="89"/>
      <c r="K3" s="89"/>
      <c r="L3" s="90"/>
      <c r="M3" s="89" t="s">
        <v>71</v>
      </c>
      <c r="N3" s="89"/>
      <c r="Q3"/>
      <c r="R3"/>
    </row>
    <row r="4" spans="1:18" s="3" customFormat="1" ht="23.25" customHeight="1" x14ac:dyDescent="0.45">
      <c r="A4" s="88"/>
      <c r="B4" s="86">
        <v>45412</v>
      </c>
      <c r="C4" s="87">
        <v>45382</v>
      </c>
      <c r="D4" s="87">
        <v>45351</v>
      </c>
      <c r="E4" s="87">
        <v>45291</v>
      </c>
      <c r="F4" s="91">
        <v>45046</v>
      </c>
      <c r="G4" s="92" t="s">
        <v>11</v>
      </c>
      <c r="H4" s="93"/>
      <c r="I4" s="89" t="s">
        <v>130</v>
      </c>
      <c r="J4" s="89"/>
      <c r="K4" s="89" t="s">
        <v>12</v>
      </c>
      <c r="L4" s="90"/>
      <c r="M4" s="86">
        <v>45412</v>
      </c>
      <c r="N4" s="87">
        <v>45291</v>
      </c>
      <c r="Q4"/>
      <c r="R4"/>
    </row>
    <row r="5" spans="1:18" s="3" customFormat="1" ht="23.25" customHeight="1" x14ac:dyDescent="0.45">
      <c r="A5" s="88"/>
      <c r="B5" s="86"/>
      <c r="C5" s="87"/>
      <c r="D5" s="87"/>
      <c r="E5" s="87"/>
      <c r="F5" s="91"/>
      <c r="G5" s="27" t="s">
        <v>13</v>
      </c>
      <c r="H5" s="27" t="s">
        <v>14</v>
      </c>
      <c r="I5" s="27" t="s">
        <v>13</v>
      </c>
      <c r="J5" s="27" t="s">
        <v>14</v>
      </c>
      <c r="K5" s="27" t="s">
        <v>15</v>
      </c>
      <c r="L5" s="31" t="s">
        <v>16</v>
      </c>
      <c r="M5" s="86"/>
      <c r="N5" s="87"/>
      <c r="Q5"/>
      <c r="R5"/>
    </row>
    <row r="6" spans="1:18" s="2" customFormat="1" ht="17.25" customHeight="1" x14ac:dyDescent="0.45">
      <c r="A6" s="94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Q6"/>
      <c r="R6"/>
    </row>
    <row r="7" spans="1:18" ht="20.25" customHeight="1" x14ac:dyDescent="0.45">
      <c r="A7" s="20" t="s">
        <v>68</v>
      </c>
      <c r="B7" s="76">
        <v>61093833.666666657</v>
      </c>
      <c r="C7" s="76">
        <v>56326005.838709667</v>
      </c>
      <c r="D7" s="76">
        <v>50913128.448275864</v>
      </c>
      <c r="E7" s="76">
        <v>39811427.354838707</v>
      </c>
      <c r="F7" s="76">
        <v>22480963.433333337</v>
      </c>
      <c r="G7" s="15">
        <v>8.4647007309727185E-2</v>
      </c>
      <c r="H7" s="15">
        <v>3.0298954808174905E-2</v>
      </c>
      <c r="I7" s="15">
        <v>0.53458033850778963</v>
      </c>
      <c r="J7" s="15">
        <v>4.7521327880806208E-3</v>
      </c>
      <c r="K7" s="15">
        <v>1.7175807588424177</v>
      </c>
      <c r="L7" s="15">
        <v>-0.30490385811048648</v>
      </c>
      <c r="M7" s="17">
        <v>0.12226296269998266</v>
      </c>
      <c r="N7" s="17">
        <v>0.14136018582110033</v>
      </c>
      <c r="P7" s="82"/>
    </row>
    <row r="8" spans="1:18" ht="17.25" customHeight="1" x14ac:dyDescent="0.45">
      <c r="A8" s="42" t="s">
        <v>18</v>
      </c>
      <c r="B8" s="77">
        <v>45352600.033333331</v>
      </c>
      <c r="C8" s="77">
        <v>42697208.838709667</v>
      </c>
      <c r="D8" s="77">
        <v>39314877.31034483</v>
      </c>
      <c r="E8" s="77">
        <v>32827126.64516129</v>
      </c>
      <c r="F8" s="77">
        <v>18938162.033333339</v>
      </c>
      <c r="G8" s="34">
        <v>6.2191212654075567E-2</v>
      </c>
      <c r="H8" s="34">
        <v>1.1316094261749843E-2</v>
      </c>
      <c r="I8" s="34">
        <v>0.38155862752058112</v>
      </c>
      <c r="J8" s="34">
        <v>-8.9474575239985032E-2</v>
      </c>
      <c r="K8" s="34">
        <v>1.3947730489108472</v>
      </c>
      <c r="L8" s="34">
        <v>-0.38747082250171283</v>
      </c>
      <c r="M8" s="35">
        <v>9.108664216548458E-2</v>
      </c>
      <c r="N8" s="35">
        <v>0.11621274081791988</v>
      </c>
      <c r="P8" s="82"/>
    </row>
    <row r="9" spans="1:18" ht="17.25" customHeight="1" x14ac:dyDescent="0.45">
      <c r="A9" s="47" t="s">
        <v>19</v>
      </c>
      <c r="B9" s="78">
        <v>22931097.666666672</v>
      </c>
      <c r="C9" s="78">
        <v>23294055.61290323</v>
      </c>
      <c r="D9" s="78">
        <v>22877354.793103449</v>
      </c>
      <c r="E9" s="78">
        <v>19225062.25806452</v>
      </c>
      <c r="F9" s="78">
        <v>8711766.6999999993</v>
      </c>
      <c r="G9" s="15">
        <v>-1.5581569490007774E-2</v>
      </c>
      <c r="H9" s="15">
        <v>-5.2701465446218232E-2</v>
      </c>
      <c r="I9" s="15">
        <v>0.19277104848113291</v>
      </c>
      <c r="J9" s="15">
        <v>-0.1661765801868621</v>
      </c>
      <c r="K9" s="15">
        <v>1.6321983193910223</v>
      </c>
      <c r="L9" s="15">
        <v>-0.32674276908108824</v>
      </c>
      <c r="M9" s="17">
        <v>4.6963952795355958E-2</v>
      </c>
      <c r="N9" s="17">
        <v>6.5430717453073994E-2</v>
      </c>
      <c r="P9" s="82"/>
    </row>
    <row r="10" spans="1:18" ht="16.5" customHeight="1" x14ac:dyDescent="0.45">
      <c r="A10" s="43" t="s">
        <v>20</v>
      </c>
      <c r="B10" s="77">
        <v>14646090.976666672</v>
      </c>
      <c r="C10" s="77">
        <v>14272813.388903229</v>
      </c>
      <c r="D10" s="77">
        <v>13193656.26210345</v>
      </c>
      <c r="E10" s="77">
        <v>12676796.342064518</v>
      </c>
      <c r="F10" s="77">
        <v>6138689.004999999</v>
      </c>
      <c r="G10" s="34">
        <v>2.6153048988481586E-2</v>
      </c>
      <c r="H10" s="34">
        <v>-2.9553500720141956E-3</v>
      </c>
      <c r="I10" s="34">
        <v>0.15534639679171791</v>
      </c>
      <c r="J10" s="34">
        <v>-0.15190343280743912</v>
      </c>
      <c r="K10" s="34">
        <v>1.3858662598377833</v>
      </c>
      <c r="L10" s="34">
        <v>-0.38974897916777185</v>
      </c>
      <c r="M10" s="35">
        <v>3.0555072131076996E-2</v>
      </c>
      <c r="N10" s="35">
        <v>4.1853245085562374E-2</v>
      </c>
      <c r="P10" s="82"/>
    </row>
    <row r="11" spans="1:18" ht="17.25" customHeight="1" x14ac:dyDescent="0.45">
      <c r="A11" s="14" t="s">
        <v>21</v>
      </c>
      <c r="B11" s="78">
        <v>8285006.6899999995</v>
      </c>
      <c r="C11" s="78">
        <v>9021242.2240000013</v>
      </c>
      <c r="D11" s="78">
        <v>9683698.5309999995</v>
      </c>
      <c r="E11" s="78">
        <v>6548265.9160000002</v>
      </c>
      <c r="F11" s="78">
        <v>2573077.6949999998</v>
      </c>
      <c r="G11" s="15">
        <v>-8.1611325327384465E-2</v>
      </c>
      <c r="H11" s="15">
        <v>-0.13323050856957963</v>
      </c>
      <c r="I11" s="15">
        <v>0.26522147943877106</v>
      </c>
      <c r="J11" s="15">
        <v>-0.19151337312640127</v>
      </c>
      <c r="K11" s="15">
        <v>2.2198820525705112</v>
      </c>
      <c r="L11" s="15">
        <v>-0.17642646504665271</v>
      </c>
      <c r="M11" s="17">
        <v>1.6408880664278966E-2</v>
      </c>
      <c r="N11" s="17">
        <v>2.3577472367511617E-2</v>
      </c>
      <c r="P11" s="82"/>
    </row>
    <row r="12" spans="1:18" ht="17.25" customHeight="1" x14ac:dyDescent="0.45">
      <c r="A12" s="39" t="s">
        <v>64</v>
      </c>
      <c r="B12" s="77">
        <v>22421502.366666667</v>
      </c>
      <c r="C12" s="77">
        <v>19403153.225806452</v>
      </c>
      <c r="D12" s="77">
        <v>16437522.517241383</v>
      </c>
      <c r="E12" s="77">
        <v>13602064.387096776</v>
      </c>
      <c r="F12" s="77">
        <v>10226395.333333334</v>
      </c>
      <c r="G12" s="34">
        <v>0.15555972298594067</v>
      </c>
      <c r="H12" s="34">
        <v>8.9699021396190126E-2</v>
      </c>
      <c r="I12" s="34">
        <v>0.6483896656110677</v>
      </c>
      <c r="J12" s="34">
        <v>9.3530586592505127E-3</v>
      </c>
      <c r="K12" s="34">
        <v>1.1925127707104091</v>
      </c>
      <c r="L12" s="34">
        <v>-0.43920446043581052</v>
      </c>
      <c r="M12" s="35">
        <v>4.4122689370128622E-2</v>
      </c>
      <c r="N12" s="35">
        <v>5.0782023364845878E-2</v>
      </c>
      <c r="P12" s="82"/>
    </row>
    <row r="13" spans="1:18" ht="17.25" customHeight="1" x14ac:dyDescent="0.45">
      <c r="A13" s="14" t="s">
        <v>22</v>
      </c>
      <c r="B13" s="78">
        <v>21835698.300000001</v>
      </c>
      <c r="C13" s="78">
        <v>18888731.516129032</v>
      </c>
      <c r="D13" s="78">
        <v>15962611.344827591</v>
      </c>
      <c r="E13" s="78">
        <v>13155777.48387097</v>
      </c>
      <c r="F13" s="78">
        <v>9968636.9666666668</v>
      </c>
      <c r="G13" s="15">
        <v>0.15601718841493217</v>
      </c>
      <c r="H13" s="15">
        <v>9.0108305220107487E-2</v>
      </c>
      <c r="I13" s="15">
        <v>0.65978014805819307</v>
      </c>
      <c r="J13" s="15">
        <v>1.492706364357832E-2</v>
      </c>
      <c r="K13" s="15">
        <v>1.1904397133745221</v>
      </c>
      <c r="L13" s="15">
        <v>-0.43973470195720865</v>
      </c>
      <c r="M13" s="17">
        <v>4.2962474371849281E-2</v>
      </c>
      <c r="N13" s="17">
        <v>4.9175137318407447E-2</v>
      </c>
      <c r="P13" s="82"/>
    </row>
    <row r="14" spans="1:18" ht="17.25" customHeight="1" x14ac:dyDescent="0.45">
      <c r="A14" s="38" t="s">
        <v>76</v>
      </c>
      <c r="B14" s="77">
        <v>20928909.530000001</v>
      </c>
      <c r="C14" s="77">
        <v>17976669.53012903</v>
      </c>
      <c r="D14" s="77">
        <v>15079986.54482759</v>
      </c>
      <c r="E14" s="77">
        <v>12745320.317677421</v>
      </c>
      <c r="F14" s="77">
        <v>9612219.0505666677</v>
      </c>
      <c r="G14" s="34">
        <v>0.16422619300660757</v>
      </c>
      <c r="H14" s="34">
        <v>9.7849283617881477E-2</v>
      </c>
      <c r="I14" s="34">
        <v>0.64208580156060568</v>
      </c>
      <c r="J14" s="34">
        <v>4.1072745559103119E-3</v>
      </c>
      <c r="K14" s="34">
        <v>1.1773234067908787</v>
      </c>
      <c r="L14" s="34">
        <v>-0.44308955868868416</v>
      </c>
      <c r="M14" s="35">
        <v>4.1178336820736218E-2</v>
      </c>
      <c r="N14" s="35">
        <v>4.7640884589092276E-2</v>
      </c>
      <c r="P14" s="82"/>
    </row>
    <row r="15" spans="1:18" s="37" customFormat="1" ht="17.25" customHeight="1" x14ac:dyDescent="0.45">
      <c r="A15" s="24" t="s">
        <v>23</v>
      </c>
      <c r="B15" s="78">
        <v>906788.7699999999</v>
      </c>
      <c r="C15" s="78">
        <v>912061.98600000003</v>
      </c>
      <c r="D15" s="78">
        <v>882624.8</v>
      </c>
      <c r="E15" s="78">
        <v>374267.087</v>
      </c>
      <c r="F15" s="78">
        <v>307033.79300000001</v>
      </c>
      <c r="G15" s="15">
        <v>-5.7816421262404383E-3</v>
      </c>
      <c r="H15" s="15">
        <v>-6.2465766095971542E-2</v>
      </c>
      <c r="I15" s="15">
        <v>1.422838666548309</v>
      </c>
      <c r="J15" s="15">
        <v>0.48152424668943783</v>
      </c>
      <c r="K15" s="15">
        <v>1.953384255002836</v>
      </c>
      <c r="L15" s="15">
        <v>-0.24459061814812277</v>
      </c>
      <c r="M15" s="17">
        <v>1.7841375511130654E-3</v>
      </c>
      <c r="N15" s="17">
        <v>1.3989774013394112E-3</v>
      </c>
      <c r="O15" s="36"/>
      <c r="P15" s="82"/>
    </row>
    <row r="16" spans="1:18" s="37" customFormat="1" ht="17.25" customHeight="1" x14ac:dyDescent="0.45">
      <c r="A16" s="46" t="s">
        <v>24</v>
      </c>
      <c r="B16" s="77">
        <v>124660.276</v>
      </c>
      <c r="C16" s="77">
        <v>155375.69899999999</v>
      </c>
      <c r="D16" s="77">
        <v>171086.61300000001</v>
      </c>
      <c r="E16" s="77">
        <v>146695.19399999999</v>
      </c>
      <c r="F16" s="77">
        <v>134502.677</v>
      </c>
      <c r="G16" s="34">
        <v>-0.1976848580420546</v>
      </c>
      <c r="H16" s="34">
        <v>-0.24342785867100813</v>
      </c>
      <c r="I16" s="34">
        <v>-0.15020886096650166</v>
      </c>
      <c r="J16" s="34">
        <v>-0.48036730861094656</v>
      </c>
      <c r="K16" s="34">
        <v>-7.317624615010454E-2</v>
      </c>
      <c r="L16" s="34">
        <v>-0.76293929318699039</v>
      </c>
      <c r="M16" s="35">
        <v>2.4527330609058919E-4</v>
      </c>
      <c r="N16" s="35">
        <v>5.4833371252626544E-4</v>
      </c>
      <c r="O16" s="36"/>
      <c r="P16" s="82"/>
    </row>
    <row r="17" spans="1:16" s="37" customFormat="1" ht="17.25" customHeight="1" x14ac:dyDescent="0.45">
      <c r="A17" s="23" t="s">
        <v>25</v>
      </c>
      <c r="B17" s="78">
        <v>782128.49399999995</v>
      </c>
      <c r="C17" s="78">
        <v>756686.28700000001</v>
      </c>
      <c r="D17" s="78">
        <v>711538.18700000003</v>
      </c>
      <c r="E17" s="78">
        <v>227571.89300000001</v>
      </c>
      <c r="F17" s="78">
        <v>172531.11600000001</v>
      </c>
      <c r="G17" s="15">
        <v>3.3623190266695024E-2</v>
      </c>
      <c r="H17" s="15">
        <v>-2.5307551246031679E-2</v>
      </c>
      <c r="I17" s="15">
        <v>2.4368413589634286</v>
      </c>
      <c r="J17" s="15">
        <v>1.1015694836104655</v>
      </c>
      <c r="K17" s="15">
        <v>3.5332605047312153</v>
      </c>
      <c r="L17" s="15">
        <v>0.15950625451182576</v>
      </c>
      <c r="M17" s="17">
        <v>1.5388642450224765E-3</v>
      </c>
      <c r="N17" s="17">
        <v>8.5064368881314573E-4</v>
      </c>
      <c r="O17" s="36"/>
      <c r="P17" s="82"/>
    </row>
    <row r="18" spans="1:16" s="37" customFormat="1" ht="17.25" customHeight="1" x14ac:dyDescent="0.45">
      <c r="A18" s="38" t="s">
        <v>77</v>
      </c>
      <c r="B18" s="77">
        <v>0</v>
      </c>
      <c r="C18" s="77">
        <v>0</v>
      </c>
      <c r="D18" s="77">
        <v>0</v>
      </c>
      <c r="E18" s="77">
        <v>36190.079193548379</v>
      </c>
      <c r="F18" s="77">
        <v>49384.123099999997</v>
      </c>
      <c r="G18" s="34" t="s">
        <v>37</v>
      </c>
      <c r="H18" s="34" t="s">
        <v>37</v>
      </c>
      <c r="I18" s="34" t="s">
        <v>37</v>
      </c>
      <c r="J18" s="34" t="s">
        <v>37</v>
      </c>
      <c r="K18" s="34" t="s">
        <v>37</v>
      </c>
      <c r="L18" s="34" t="s">
        <v>37</v>
      </c>
      <c r="M18" s="35">
        <v>0</v>
      </c>
      <c r="N18" s="35">
        <v>1.3030481704768082E-4</v>
      </c>
      <c r="O18" s="36"/>
      <c r="P18" s="82"/>
    </row>
    <row r="19" spans="1:16" s="37" customFormat="1" ht="17.25" customHeight="1" x14ac:dyDescent="0.45">
      <c r="A19" s="14" t="s">
        <v>26</v>
      </c>
      <c r="B19" s="78">
        <v>585804.06666666665</v>
      </c>
      <c r="C19" s="78">
        <v>514421.70967741928</v>
      </c>
      <c r="D19" s="78">
        <v>474911.1724137931</v>
      </c>
      <c r="E19" s="78">
        <v>446286.90322580643</v>
      </c>
      <c r="F19" s="78">
        <v>257758.3666666667</v>
      </c>
      <c r="G19" s="15">
        <v>0.1387623337942121</v>
      </c>
      <c r="H19" s="15">
        <v>7.4756773622874695E-2</v>
      </c>
      <c r="I19" s="15">
        <v>0.31261765118450979</v>
      </c>
      <c r="J19" s="15">
        <v>-0.16122684097044082</v>
      </c>
      <c r="K19" s="15">
        <v>1.2726869131050513</v>
      </c>
      <c r="L19" s="15">
        <v>-0.41869771491353425</v>
      </c>
      <c r="M19" s="17">
        <v>1.160214998279338E-3</v>
      </c>
      <c r="N19" s="17">
        <v>1.6068860464384326E-3</v>
      </c>
      <c r="O19" s="36"/>
      <c r="P19" s="82"/>
    </row>
    <row r="20" spans="1:16" s="37" customFormat="1" ht="17.25" customHeight="1" x14ac:dyDescent="0.45">
      <c r="A20" s="39" t="s">
        <v>69</v>
      </c>
      <c r="B20" s="77">
        <v>15741233.633333329</v>
      </c>
      <c r="C20" s="77">
        <v>13628797</v>
      </c>
      <c r="D20" s="77">
        <v>11598251.13793103</v>
      </c>
      <c r="E20" s="77">
        <v>6984300.7096774196</v>
      </c>
      <c r="F20" s="77">
        <v>3542801.4</v>
      </c>
      <c r="G20" s="34">
        <v>0.1549980261158288</v>
      </c>
      <c r="H20" s="34">
        <v>9.0079918566539074E-2</v>
      </c>
      <c r="I20" s="34">
        <v>1.2538023901981106</v>
      </c>
      <c r="J20" s="34">
        <v>0.44019772166625382</v>
      </c>
      <c r="K20" s="34">
        <v>3.4431600465477201</v>
      </c>
      <c r="L20" s="34">
        <v>0.13646058028041752</v>
      </c>
      <c r="M20" s="35">
        <v>3.1176320534498089E-2</v>
      </c>
      <c r="N20" s="35">
        <v>2.5147445003180464E-2</v>
      </c>
      <c r="O20" s="36"/>
      <c r="P20" s="82"/>
    </row>
    <row r="21" spans="1:16" s="37" customFormat="1" ht="20.25" customHeight="1" x14ac:dyDescent="0.45">
      <c r="A21" s="20" t="s">
        <v>27</v>
      </c>
      <c r="B21" s="76"/>
      <c r="C21" s="76"/>
      <c r="D21" s="76"/>
      <c r="E21" s="76"/>
      <c r="F21" s="76"/>
      <c r="G21" s="15"/>
      <c r="H21" s="15"/>
      <c r="I21" s="15"/>
      <c r="J21" s="15"/>
      <c r="K21" s="15" t="s">
        <v>75</v>
      </c>
      <c r="L21" s="15"/>
      <c r="M21" s="17"/>
      <c r="N21" s="17"/>
      <c r="O21" s="36"/>
      <c r="P21" s="82"/>
    </row>
    <row r="22" spans="1:16" s="37" customFormat="1" ht="17.25" customHeight="1" x14ac:dyDescent="0.45">
      <c r="A22" s="42" t="s">
        <v>28</v>
      </c>
      <c r="B22" s="77">
        <v>36878026.89775373</v>
      </c>
      <c r="C22" s="77">
        <v>36089893.219247423</v>
      </c>
      <c r="D22" s="77">
        <v>34580310.794095129</v>
      </c>
      <c r="E22" s="77">
        <v>28770037.906667799</v>
      </c>
      <c r="F22" s="77">
        <v>13600463.61933323</v>
      </c>
      <c r="G22" s="34">
        <v>2.1838071775894807E-2</v>
      </c>
      <c r="H22" s="34">
        <v>-1.9899513380037481E-2</v>
      </c>
      <c r="I22" s="34">
        <v>0.28182058770269491</v>
      </c>
      <c r="J22" s="34">
        <v>-0.12516466605492782</v>
      </c>
      <c r="K22" s="34">
        <v>1.7115271898033795</v>
      </c>
      <c r="L22" s="34">
        <v>-0.30645222515349202</v>
      </c>
      <c r="M22" s="35">
        <v>7.4891000154443402E-2</v>
      </c>
      <c r="N22" s="35">
        <v>9.9447631373727183E-2</v>
      </c>
      <c r="O22" s="36"/>
      <c r="P22" s="82"/>
    </row>
    <row r="23" spans="1:16" s="37" customFormat="1" ht="17.25" customHeight="1" x14ac:dyDescent="0.45">
      <c r="A23" s="22" t="s">
        <v>29</v>
      </c>
      <c r="B23" s="78">
        <v>69171622.097753733</v>
      </c>
      <c r="C23" s="78">
        <v>63799677.477311939</v>
      </c>
      <c r="D23" s="78">
        <v>58045775.449267536</v>
      </c>
      <c r="E23" s="78">
        <v>46163088.164732307</v>
      </c>
      <c r="F23" s="78">
        <v>26384068.98599989</v>
      </c>
      <c r="G23" s="15">
        <v>8.420018459109202E-2</v>
      </c>
      <c r="H23" s="15">
        <v>3.2117949743950769E-2</v>
      </c>
      <c r="I23" s="15">
        <v>0.49841843013006004</v>
      </c>
      <c r="J23" s="15">
        <v>-9.2473428995867302E-3</v>
      </c>
      <c r="K23" s="15">
        <v>1.6217192706120533</v>
      </c>
      <c r="L23" s="15">
        <v>-0.32942307447890684</v>
      </c>
      <c r="M23" s="17">
        <v>0.13904594420767902</v>
      </c>
      <c r="N23" s="17">
        <v>0.1630362616029192</v>
      </c>
      <c r="O23" s="36"/>
      <c r="P23" s="82"/>
    </row>
    <row r="24" spans="1:16" s="37" customFormat="1" ht="17.25" customHeight="1" x14ac:dyDescent="0.45">
      <c r="A24" s="41" t="s">
        <v>30</v>
      </c>
      <c r="B24" s="77"/>
      <c r="C24" s="77"/>
      <c r="D24" s="77"/>
      <c r="E24" s="77"/>
      <c r="F24" s="77"/>
      <c r="G24" s="40"/>
      <c r="H24" s="34"/>
      <c r="I24" s="34"/>
      <c r="J24" s="34"/>
      <c r="K24" s="34" t="s">
        <v>75</v>
      </c>
      <c r="L24" s="34"/>
      <c r="M24" s="35"/>
      <c r="N24" s="35"/>
      <c r="O24" s="36"/>
      <c r="P24" s="82"/>
    </row>
    <row r="25" spans="1:16" s="37" customFormat="1" ht="17.25" customHeight="1" x14ac:dyDescent="0.45">
      <c r="A25" s="18" t="s">
        <v>31</v>
      </c>
      <c r="B25" s="78">
        <v>30561700.564420398</v>
      </c>
      <c r="C25" s="78">
        <v>30375905.380537748</v>
      </c>
      <c r="D25" s="78">
        <v>29656792.518233061</v>
      </c>
      <c r="E25" s="78">
        <v>25256412.261506509</v>
      </c>
      <c r="F25" s="78">
        <v>12438544.71933323</v>
      </c>
      <c r="G25" s="15">
        <v>6.1165315586508839E-3</v>
      </c>
      <c r="H25" s="15">
        <v>-2.8666047190408772E-2</v>
      </c>
      <c r="I25" s="15">
        <v>0.21005708364207054</v>
      </c>
      <c r="J25" s="15">
        <v>-0.17233232154494771</v>
      </c>
      <c r="K25" s="15">
        <v>1.4570157726665842</v>
      </c>
      <c r="L25" s="15">
        <v>-0.37155053126380444</v>
      </c>
      <c r="M25" s="17">
        <v>6.2499336602745342E-2</v>
      </c>
      <c r="N25" s="17">
        <v>8.7722407153996623E-2</v>
      </c>
      <c r="O25" s="36"/>
      <c r="P25" s="82"/>
    </row>
    <row r="26" spans="1:16" s="37" customFormat="1" ht="20.25" customHeight="1" x14ac:dyDescent="0.45">
      <c r="A26" s="42" t="s">
        <v>70</v>
      </c>
      <c r="B26" s="77">
        <v>22276693.874420397</v>
      </c>
      <c r="C26" s="77">
        <v>21354663.156537749</v>
      </c>
      <c r="D26" s="77">
        <v>19973093.987233061</v>
      </c>
      <c r="E26" s="77">
        <v>18708146.345506508</v>
      </c>
      <c r="F26" s="77">
        <v>9865467.0243332293</v>
      </c>
      <c r="G26" s="34">
        <v>4.3177019984994125E-2</v>
      </c>
      <c r="H26" s="34">
        <v>1.243775405243408E-2</v>
      </c>
      <c r="I26" s="34">
        <v>0.19074832230885419</v>
      </c>
      <c r="J26" s="34">
        <v>-0.15194049636835982</v>
      </c>
      <c r="K26" s="34">
        <v>1.2580475733662491</v>
      </c>
      <c r="L26" s="34">
        <v>-0.42244212933034286</v>
      </c>
      <c r="M26" s="35">
        <v>4.6240935933276633E-2</v>
      </c>
      <c r="N26" s="35">
        <v>6.3341948532460265E-2</v>
      </c>
      <c r="O26" s="36"/>
      <c r="P26" s="82"/>
    </row>
    <row r="27" spans="1:16" s="37" customFormat="1" ht="17.25" customHeight="1" x14ac:dyDescent="0.45">
      <c r="A27" s="21" t="s">
        <v>32</v>
      </c>
      <c r="B27" s="79">
        <v>52983202.931087062</v>
      </c>
      <c r="C27" s="79">
        <v>49779058.606344201</v>
      </c>
      <c r="D27" s="79">
        <v>46094315.035474442</v>
      </c>
      <c r="E27" s="79">
        <v>38858476.648603283</v>
      </c>
      <c r="F27" s="79">
        <v>22664940.05266656</v>
      </c>
      <c r="G27" s="12">
        <v>6.4367314578634982E-2</v>
      </c>
      <c r="H27" s="12">
        <v>1.3815304994904798E-2</v>
      </c>
      <c r="I27" s="12">
        <v>0.36349150817757225</v>
      </c>
      <c r="J27" s="12">
        <v>-0.10700950078916649</v>
      </c>
      <c r="K27" s="12">
        <v>1.3376723171545968</v>
      </c>
      <c r="L27" s="12">
        <v>-0.40207590763623691</v>
      </c>
      <c r="M27" s="13">
        <v>0.10660334714953998</v>
      </c>
      <c r="N27" s="13">
        <v>0.13868041457233621</v>
      </c>
      <c r="O27" s="36"/>
      <c r="P27" s="82"/>
    </row>
    <row r="28" spans="1:16" s="37" customFormat="1" ht="16.5" customHeight="1" x14ac:dyDescent="0.45">
      <c r="A28" s="41" t="s">
        <v>33</v>
      </c>
      <c r="B28" s="80">
        <v>20196435.232999999</v>
      </c>
      <c r="C28" s="80">
        <v>18858432.257806454</v>
      </c>
      <c r="D28" s="80">
        <v>17557195.655275859</v>
      </c>
      <c r="E28" s="80">
        <v>15600615.644709677</v>
      </c>
      <c r="F28" s="80">
        <v>8375094.399666667</v>
      </c>
      <c r="G28" s="34">
        <v>7.0949851870092617E-2</v>
      </c>
      <c r="H28" s="34">
        <v>6.8917463070503615E-3</v>
      </c>
      <c r="I28" s="34">
        <v>0.29459219385670909</v>
      </c>
      <c r="J28" s="34">
        <v>-0.14431110964783755</v>
      </c>
      <c r="K28" s="34">
        <v>1.4114874733595633</v>
      </c>
      <c r="L28" s="34">
        <v>-0.38319564800674955</v>
      </c>
      <c r="M28" s="35">
        <v>4.0356459125273331E-2</v>
      </c>
      <c r="N28" s="35">
        <v>5.4788358570503314E-2</v>
      </c>
      <c r="O28" s="36"/>
      <c r="P28" s="82"/>
    </row>
    <row r="29" spans="1:16" s="37" customFormat="1" ht="17.25" customHeight="1" x14ac:dyDescent="0.45">
      <c r="A29" s="25" t="s">
        <v>34</v>
      </c>
      <c r="B29" s="76">
        <v>20004164.033</v>
      </c>
      <c r="C29" s="76">
        <v>18672897.032000002</v>
      </c>
      <c r="D29" s="76">
        <v>17395000.206999999</v>
      </c>
      <c r="E29" s="76">
        <v>15412808.806</v>
      </c>
      <c r="F29" s="76">
        <v>8275311.6330000004</v>
      </c>
      <c r="G29" s="15">
        <v>7.1294079259291543E-2</v>
      </c>
      <c r="H29" s="15">
        <v>7.1745817482207208E-3</v>
      </c>
      <c r="I29" s="15">
        <v>0.29789218076932533</v>
      </c>
      <c r="J29" s="15">
        <v>-0.1417931817513064</v>
      </c>
      <c r="K29" s="15">
        <v>1.4173305997599037</v>
      </c>
      <c r="L29" s="15">
        <v>-0.38170110746577968</v>
      </c>
      <c r="M29" s="17">
        <v>3.997565615262326E-2</v>
      </c>
      <c r="N29" s="17">
        <v>5.4112147401484081E-2</v>
      </c>
      <c r="O29" s="36"/>
      <c r="P29" s="82"/>
    </row>
    <row r="30" spans="1:16" s="37" customFormat="1" ht="17.25" customHeight="1" x14ac:dyDescent="0.45">
      <c r="A30" s="43" t="s">
        <v>3</v>
      </c>
      <c r="B30" s="77">
        <v>3009131.0669999998</v>
      </c>
      <c r="C30" s="77">
        <v>2676983.5809999998</v>
      </c>
      <c r="D30" s="77">
        <v>2456057.7239999999</v>
      </c>
      <c r="E30" s="77">
        <v>1626283.7420000001</v>
      </c>
      <c r="F30" s="77">
        <v>1009928.2</v>
      </c>
      <c r="G30" s="34">
        <v>0.12407527948898545</v>
      </c>
      <c r="H30" s="34">
        <v>5.2753073025123776E-2</v>
      </c>
      <c r="I30" s="34">
        <v>0.85031122754715427</v>
      </c>
      <c r="J30" s="34">
        <v>0.19560683900575149</v>
      </c>
      <c r="K30" s="34">
        <v>1.9795495036181778</v>
      </c>
      <c r="L30" s="34">
        <v>-0.23789813502506318</v>
      </c>
      <c r="M30" s="35">
        <v>5.940723141111469E-3</v>
      </c>
      <c r="N30" s="35">
        <v>5.7722090478452542E-3</v>
      </c>
      <c r="O30" s="36"/>
      <c r="P30" s="82"/>
    </row>
    <row r="31" spans="1:16" s="37" customFormat="1" ht="17.25" customHeight="1" x14ac:dyDescent="0.45">
      <c r="A31" s="14" t="s">
        <v>4</v>
      </c>
      <c r="B31" s="78">
        <v>5487383.9670000002</v>
      </c>
      <c r="C31" s="78">
        <v>5166468</v>
      </c>
      <c r="D31" s="78">
        <v>4752714.4139999999</v>
      </c>
      <c r="E31" s="78">
        <v>4741761.4840000002</v>
      </c>
      <c r="F31" s="78">
        <v>2264116.1</v>
      </c>
      <c r="G31" s="15">
        <v>6.2115156234394675E-2</v>
      </c>
      <c r="H31" s="15">
        <v>-1.2399815881775411E-2</v>
      </c>
      <c r="I31" s="15">
        <v>0.1572458854195713</v>
      </c>
      <c r="J31" s="15">
        <v>-0.22773544821724456</v>
      </c>
      <c r="K31" s="15">
        <v>1.4236318830999877</v>
      </c>
      <c r="L31" s="15">
        <v>-0.38008938066634856</v>
      </c>
      <c r="M31" s="17">
        <v>1.1085278643502491E-2</v>
      </c>
      <c r="N31" s="17">
        <v>1.6675222686717169E-2</v>
      </c>
      <c r="O31" s="36"/>
      <c r="P31" s="82"/>
    </row>
    <row r="32" spans="1:16" s="37" customFormat="1" ht="17.25" customHeight="1" x14ac:dyDescent="0.45">
      <c r="A32" s="43" t="s">
        <v>5</v>
      </c>
      <c r="B32" s="77">
        <v>588142.23300000001</v>
      </c>
      <c r="C32" s="77">
        <v>594924.29</v>
      </c>
      <c r="D32" s="77">
        <v>598609.24100000004</v>
      </c>
      <c r="E32" s="77">
        <v>594401.90300000005</v>
      </c>
      <c r="F32" s="77">
        <v>397616.9</v>
      </c>
      <c r="G32" s="34">
        <v>-1.1399865687111266E-2</v>
      </c>
      <c r="H32" s="34">
        <v>-5.8471338042662357E-2</v>
      </c>
      <c r="I32" s="34">
        <v>-1.0531039635652162E-2</v>
      </c>
      <c r="J32" s="34">
        <v>-0.35490533528486889</v>
      </c>
      <c r="K32" s="34">
        <v>0.47916809622528622</v>
      </c>
      <c r="L32" s="34">
        <v>-0.62166201186594716</v>
      </c>
      <c r="M32" s="35">
        <v>1.1712493591978328E-3</v>
      </c>
      <c r="N32" s="35">
        <v>2.109196513995432E-3</v>
      </c>
      <c r="O32" s="36"/>
      <c r="P32" s="82"/>
    </row>
    <row r="33" spans="1:16" s="37" customFormat="1" ht="17.25" customHeight="1" x14ac:dyDescent="0.45">
      <c r="A33" s="14" t="s">
        <v>6</v>
      </c>
      <c r="B33" s="78">
        <v>1096890.2</v>
      </c>
      <c r="C33" s="78">
        <v>1055054.7420000001</v>
      </c>
      <c r="D33" s="78">
        <v>985332.897</v>
      </c>
      <c r="E33" s="78">
        <v>942479.58100000001</v>
      </c>
      <c r="F33" s="78">
        <v>543528.80000000005</v>
      </c>
      <c r="G33" s="15">
        <v>3.9652405069233732E-2</v>
      </c>
      <c r="H33" s="15">
        <v>-1.9195313659887581E-2</v>
      </c>
      <c r="I33" s="15">
        <v>0.1638344449183351</v>
      </c>
      <c r="J33" s="15">
        <v>-0.21363272546303036</v>
      </c>
      <c r="K33" s="15">
        <v>1.0180903017466596</v>
      </c>
      <c r="L33" s="15">
        <v>-0.48381781179291594</v>
      </c>
      <c r="M33" s="17">
        <v>2.2339032414839918E-3</v>
      </c>
      <c r="N33" s="17">
        <v>3.3001224561591052E-3</v>
      </c>
      <c r="O33" s="36"/>
      <c r="P33" s="82"/>
    </row>
    <row r="34" spans="1:16" s="37" customFormat="1" ht="17.25" customHeight="1" x14ac:dyDescent="0.45">
      <c r="A34" s="43" t="s">
        <v>7</v>
      </c>
      <c r="B34" s="77">
        <v>2654039.7999999998</v>
      </c>
      <c r="C34" s="77">
        <v>2398556.8390000002</v>
      </c>
      <c r="D34" s="77">
        <v>2190112.034</v>
      </c>
      <c r="E34" s="77">
        <v>1927132.2579999999</v>
      </c>
      <c r="F34" s="77">
        <v>1289055</v>
      </c>
      <c r="G34" s="34">
        <v>0.10651528320942982</v>
      </c>
      <c r="H34" s="34">
        <v>3.0533503835900477E-2</v>
      </c>
      <c r="I34" s="34">
        <v>0.37719649960838342</v>
      </c>
      <c r="J34" s="34">
        <v>-0.13679545211513966</v>
      </c>
      <c r="K34" s="34">
        <v>1.0589034602867993</v>
      </c>
      <c r="L34" s="34">
        <v>-0.47337872219189148</v>
      </c>
      <c r="M34" s="35">
        <v>5.1750004456723869E-3</v>
      </c>
      <c r="N34" s="35">
        <v>6.9644656444783236E-3</v>
      </c>
      <c r="O34" s="36"/>
      <c r="P34" s="82"/>
    </row>
    <row r="35" spans="1:16" s="37" customFormat="1" ht="17.25" customHeight="1" x14ac:dyDescent="0.45">
      <c r="A35" s="14" t="s">
        <v>35</v>
      </c>
      <c r="B35" s="78">
        <v>6329744</v>
      </c>
      <c r="C35" s="78">
        <v>5967304.1289999997</v>
      </c>
      <c r="D35" s="78">
        <v>5650547.2410000004</v>
      </c>
      <c r="E35" s="78">
        <v>4857121.9029999999</v>
      </c>
      <c r="F35" s="78">
        <v>2374079.4330000002</v>
      </c>
      <c r="G35" s="15">
        <v>6.0737623416679876E-2</v>
      </c>
      <c r="H35" s="15">
        <v>1.5173834800121799E-2</v>
      </c>
      <c r="I35" s="15">
        <v>0.3031882103042205</v>
      </c>
      <c r="J35" s="15">
        <v>-0.11948828113815491</v>
      </c>
      <c r="K35" s="15">
        <v>1.666188802285117</v>
      </c>
      <c r="L35" s="15">
        <v>-0.31804876672484894</v>
      </c>
      <c r="M35" s="17">
        <v>1.2701539439980574E-2</v>
      </c>
      <c r="N35" s="17">
        <v>1.6757620435217137E-2</v>
      </c>
      <c r="O35" s="36"/>
      <c r="P35" s="82"/>
    </row>
    <row r="36" spans="1:16" s="37" customFormat="1" ht="17.25" customHeight="1" x14ac:dyDescent="0.45">
      <c r="A36" s="43" t="s">
        <v>0</v>
      </c>
      <c r="B36" s="77">
        <v>838832.76699999999</v>
      </c>
      <c r="C36" s="77">
        <v>813605.45200000005</v>
      </c>
      <c r="D36" s="77">
        <v>761626.65500000003</v>
      </c>
      <c r="E36" s="77">
        <v>723627.93500000006</v>
      </c>
      <c r="F36" s="77">
        <v>396987.2</v>
      </c>
      <c r="G36" s="34">
        <v>3.1006816557074712E-2</v>
      </c>
      <c r="H36" s="34">
        <v>-5.6809286921053026E-2</v>
      </c>
      <c r="I36" s="34">
        <v>0.15920451163898197</v>
      </c>
      <c r="J36" s="34">
        <v>-0.23512792256773596</v>
      </c>
      <c r="K36" s="34">
        <v>1.112997010986752</v>
      </c>
      <c r="L36" s="34">
        <v>-0.45954280645312306</v>
      </c>
      <c r="M36" s="35">
        <v>1.6679618816745113E-3</v>
      </c>
      <c r="N36" s="35">
        <v>2.5333106170716715E-3</v>
      </c>
      <c r="O36" s="36"/>
      <c r="P36" s="82"/>
    </row>
    <row r="37" spans="1:16" s="37" customFormat="1" ht="17.25" customHeight="1" x14ac:dyDescent="0.45">
      <c r="A37" s="26" t="s">
        <v>36</v>
      </c>
      <c r="B37" s="81">
        <v>192271.2</v>
      </c>
      <c r="C37" s="81">
        <v>185535.22580645161</v>
      </c>
      <c r="D37" s="81">
        <v>162195.44827586206</v>
      </c>
      <c r="E37" s="81">
        <v>187806.83870967742</v>
      </c>
      <c r="F37" s="81">
        <v>99782.766666666663</v>
      </c>
      <c r="G37" s="12">
        <v>3.630563503113593E-2</v>
      </c>
      <c r="H37" s="12">
        <v>-2.1941218338066171E-2</v>
      </c>
      <c r="I37" s="12">
        <v>2.3771026236290904E-2</v>
      </c>
      <c r="J37" s="12">
        <v>-0.34580214046013802</v>
      </c>
      <c r="K37" s="12">
        <v>0.92689786446089739</v>
      </c>
      <c r="L37" s="12">
        <v>-0.50714278976112737</v>
      </c>
      <c r="M37" s="13">
        <v>3.8080297265006972E-4</v>
      </c>
      <c r="N37" s="13">
        <v>6.7621116901922876E-4</v>
      </c>
      <c r="O37" s="36"/>
      <c r="P37" s="82"/>
    </row>
    <row r="38" spans="1:16" s="37" customFormat="1" ht="17.25" customHeight="1" x14ac:dyDescent="0.45">
      <c r="A38" s="94" t="s">
        <v>67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36"/>
      <c r="P38" s="82"/>
    </row>
    <row r="39" spans="1:16" s="37" customFormat="1" ht="19.5" customHeight="1" x14ac:dyDescent="0.45">
      <c r="A39" s="20" t="s">
        <v>65</v>
      </c>
      <c r="B39" s="76">
        <v>19117.599999999999</v>
      </c>
      <c r="C39" s="76">
        <v>18683.903225806451</v>
      </c>
      <c r="D39" s="76">
        <v>18533.482758620688</v>
      </c>
      <c r="E39" s="76">
        <v>16869.935483870966</v>
      </c>
      <c r="F39" s="76">
        <v>18473.2</v>
      </c>
      <c r="G39" s="15">
        <v>2.3212321801930447E-2</v>
      </c>
      <c r="H39" s="16" t="s">
        <v>37</v>
      </c>
      <c r="I39" s="15">
        <v>0.13323492068348353</v>
      </c>
      <c r="J39" s="19" t="s">
        <v>37</v>
      </c>
      <c r="K39" s="15">
        <v>3.4882965593399984E-2</v>
      </c>
      <c r="L39" s="19" t="s">
        <v>37</v>
      </c>
      <c r="M39" s="30">
        <v>3.3286549479666583E-2</v>
      </c>
      <c r="N39" s="30">
        <v>3.9270132289109028E-2</v>
      </c>
      <c r="O39" s="36"/>
      <c r="P39" s="82"/>
    </row>
    <row r="40" spans="1:16" s="37" customFormat="1" ht="17.25" customHeight="1" x14ac:dyDescent="0.45">
      <c r="A40" s="42" t="s">
        <v>38</v>
      </c>
      <c r="B40" s="77">
        <v>17134.566666666666</v>
      </c>
      <c r="C40" s="77">
        <v>16671.096774193549</v>
      </c>
      <c r="D40" s="77">
        <v>16022.068965517241</v>
      </c>
      <c r="E40" s="77">
        <v>14513.838709677419</v>
      </c>
      <c r="F40" s="77">
        <v>15798.566666666668</v>
      </c>
      <c r="G40" s="34">
        <v>2.7800803915346339E-2</v>
      </c>
      <c r="H40" s="40" t="s">
        <v>37</v>
      </c>
      <c r="I40" s="34">
        <v>0.18056752658011965</v>
      </c>
      <c r="J40" s="44" t="s">
        <v>37</v>
      </c>
      <c r="K40" s="34">
        <v>8.4564633500507247E-2</v>
      </c>
      <c r="L40" s="44" t="s">
        <v>37</v>
      </c>
      <c r="M40" s="45">
        <v>2.9462068624728326E-2</v>
      </c>
      <c r="N40" s="45">
        <v>3.3359149740928268E-2</v>
      </c>
      <c r="O40" s="36"/>
      <c r="P40" s="82"/>
    </row>
    <row r="41" spans="1:16" s="37" customFormat="1" ht="17.25" customHeight="1" x14ac:dyDescent="0.45">
      <c r="A41" s="14" t="s">
        <v>39</v>
      </c>
      <c r="B41" s="78">
        <v>13965.033333333333</v>
      </c>
      <c r="C41" s="78">
        <v>13573.064516129032</v>
      </c>
      <c r="D41" s="78">
        <v>12992.586206896553</v>
      </c>
      <c r="E41" s="78">
        <v>11609.451612903225</v>
      </c>
      <c r="F41" s="78">
        <v>12131.166666666666</v>
      </c>
      <c r="G41" s="15">
        <v>2.8878431745352762E-2</v>
      </c>
      <c r="H41" s="16" t="s">
        <v>37</v>
      </c>
      <c r="I41" s="15">
        <v>0.20290206626228713</v>
      </c>
      <c r="J41" s="19" t="s">
        <v>37</v>
      </c>
      <c r="K41" s="15">
        <v>0.1511698517592428</v>
      </c>
      <c r="L41" s="19" t="s">
        <v>37</v>
      </c>
      <c r="M41" s="17">
        <v>2.4012244812207838E-2</v>
      </c>
      <c r="N41" s="17">
        <v>2.6717809479672422E-2</v>
      </c>
      <c r="O41" s="36"/>
      <c r="P41" s="82"/>
    </row>
    <row r="42" spans="1:16" s="37" customFormat="1" ht="17.25" customHeight="1" x14ac:dyDescent="0.45">
      <c r="A42" s="43" t="s">
        <v>40</v>
      </c>
      <c r="B42" s="77">
        <v>3169.5333333333328</v>
      </c>
      <c r="C42" s="77">
        <v>3098.032258064517</v>
      </c>
      <c r="D42" s="77">
        <v>3029.4827586206884</v>
      </c>
      <c r="E42" s="77">
        <v>2904.3870967741932</v>
      </c>
      <c r="F42" s="77">
        <v>3667.4000000000015</v>
      </c>
      <c r="G42" s="34">
        <v>2.3079512836798433E-2</v>
      </c>
      <c r="H42" s="40" t="s">
        <v>37</v>
      </c>
      <c r="I42" s="34">
        <v>9.1291631495549863E-2</v>
      </c>
      <c r="J42" s="44" t="s">
        <v>37</v>
      </c>
      <c r="K42" s="34">
        <v>-0.13575466724836893</v>
      </c>
      <c r="L42" s="44" t="s">
        <v>37</v>
      </c>
      <c r="M42" s="45">
        <v>5.4498238125204853E-3</v>
      </c>
      <c r="N42" s="45">
        <v>6.6413402612558485E-3</v>
      </c>
      <c r="O42" s="36"/>
      <c r="P42" s="82"/>
    </row>
    <row r="43" spans="1:16" s="37" customFormat="1" ht="16.5" customHeight="1" x14ac:dyDescent="0.45">
      <c r="A43" s="18" t="s">
        <v>41</v>
      </c>
      <c r="B43" s="78">
        <v>1983.0333333333333</v>
      </c>
      <c r="C43" s="78">
        <v>2012.8064516129032</v>
      </c>
      <c r="D43" s="78">
        <v>2511.4137931034484</v>
      </c>
      <c r="E43" s="78">
        <v>2356.0967741935483</v>
      </c>
      <c r="F43" s="78">
        <v>2674.6333333333332</v>
      </c>
      <c r="G43" s="15">
        <v>-1.4791843624960554E-2</v>
      </c>
      <c r="H43" s="16" t="s">
        <v>37</v>
      </c>
      <c r="I43" s="15">
        <v>-0.15833960851964934</v>
      </c>
      <c r="J43" s="15" t="s">
        <v>37</v>
      </c>
      <c r="K43" s="15">
        <v>-0.25857749971958766</v>
      </c>
      <c r="L43" s="15" t="s">
        <v>37</v>
      </c>
      <c r="M43" s="17">
        <v>3.8244808549382594E-3</v>
      </c>
      <c r="N43" s="17">
        <v>5.9109825481807616E-3</v>
      </c>
      <c r="O43" s="36"/>
      <c r="P43" s="82"/>
    </row>
    <row r="44" spans="1:16" s="37" customFormat="1" ht="17.25" customHeight="1" x14ac:dyDescent="0.45">
      <c r="A44" s="41" t="s">
        <v>42</v>
      </c>
      <c r="B44" s="80">
        <v>5529.1333333333332</v>
      </c>
      <c r="C44" s="80">
        <v>4584.1290322580644</v>
      </c>
      <c r="D44" s="80">
        <v>4079.5862068965516</v>
      </c>
      <c r="E44" s="80">
        <v>3675.677419354839</v>
      </c>
      <c r="F44" s="80">
        <v>4029.0333333333338</v>
      </c>
      <c r="G44" s="34">
        <v>0.20614696803370203</v>
      </c>
      <c r="H44" s="40" t="s">
        <v>37</v>
      </c>
      <c r="I44" s="34">
        <v>0.50424879621341079</v>
      </c>
      <c r="J44" s="34" t="s">
        <v>37</v>
      </c>
      <c r="K44" s="34">
        <v>0.37232255876099285</v>
      </c>
      <c r="L44" s="34" t="s">
        <v>37</v>
      </c>
      <c r="M44" s="45">
        <v>9.4921309621512628E-3</v>
      </c>
      <c r="N44" s="45">
        <v>8.2985962669976012E-3</v>
      </c>
      <c r="O44" s="36"/>
      <c r="P44" s="82"/>
    </row>
    <row r="45" spans="1:16" s="37" customFormat="1" ht="17.25" customHeight="1" x14ac:dyDescent="0.45">
      <c r="A45" s="18" t="s">
        <v>43</v>
      </c>
      <c r="B45" s="78">
        <v>5339.0666666666666</v>
      </c>
      <c r="C45" s="78">
        <v>4390.9032258064517</v>
      </c>
      <c r="D45" s="78">
        <v>3890.2758620689656</v>
      </c>
      <c r="E45" s="78">
        <v>3481.9354838709678</v>
      </c>
      <c r="F45" s="78">
        <v>3837.2666666666669</v>
      </c>
      <c r="G45" s="15">
        <v>0.21593813211086466</v>
      </c>
      <c r="H45" s="16" t="s">
        <v>37</v>
      </c>
      <c r="I45" s="15">
        <v>0.53336174417886473</v>
      </c>
      <c r="J45" s="15" t="s">
        <v>37</v>
      </c>
      <c r="K45" s="15">
        <v>0.39137233099949609</v>
      </c>
      <c r="L45" s="15" t="s">
        <v>37</v>
      </c>
      <c r="M45" s="30">
        <v>9.1653450818986928E-3</v>
      </c>
      <c r="N45" s="30">
        <v>7.8569658755735603E-3</v>
      </c>
      <c r="O45" s="36"/>
      <c r="P45" s="82"/>
    </row>
    <row r="46" spans="1:16" s="37" customFormat="1" ht="17.25" customHeight="1" x14ac:dyDescent="0.45">
      <c r="A46" s="43" t="s">
        <v>4</v>
      </c>
      <c r="B46" s="77">
        <v>3673.4</v>
      </c>
      <c r="C46" s="77">
        <v>2962.6129032258063</v>
      </c>
      <c r="D46" s="77">
        <v>2619.4827586206898</v>
      </c>
      <c r="E46" s="77">
        <v>2221.0322580645161</v>
      </c>
      <c r="F46" s="77">
        <v>2662</v>
      </c>
      <c r="G46" s="34">
        <v>0.23991899042911125</v>
      </c>
      <c r="H46" s="40" t="s">
        <v>37</v>
      </c>
      <c r="I46" s="34">
        <v>0.65391564515192013</v>
      </c>
      <c r="J46" s="34" t="s">
        <v>37</v>
      </c>
      <c r="K46" s="34">
        <v>0.37993989481592783</v>
      </c>
      <c r="L46" s="34" t="s">
        <v>37</v>
      </c>
      <c r="M46" s="45">
        <v>6.3108523012788366E-3</v>
      </c>
      <c r="N46" s="45">
        <v>5.052172517548607E-3</v>
      </c>
      <c r="O46" s="36"/>
      <c r="P46" s="82"/>
    </row>
    <row r="47" spans="1:16" s="37" customFormat="1" ht="17.25" customHeight="1" x14ac:dyDescent="0.45">
      <c r="A47" s="14" t="s">
        <v>8</v>
      </c>
      <c r="B47" s="78">
        <v>368.76666666666665</v>
      </c>
      <c r="C47" s="78">
        <v>316.64516129032256</v>
      </c>
      <c r="D47" s="78">
        <v>306</v>
      </c>
      <c r="E47" s="78">
        <v>304.32258064516128</v>
      </c>
      <c r="F47" s="78">
        <v>185.23333333333332</v>
      </c>
      <c r="G47" s="15">
        <v>0.16460540613963603</v>
      </c>
      <c r="H47" s="16" t="s">
        <v>37</v>
      </c>
      <c r="I47" s="15">
        <v>0.21176241961698827</v>
      </c>
      <c r="J47" s="15" t="s">
        <v>37</v>
      </c>
      <c r="K47" s="15">
        <v>0.99082238617959328</v>
      </c>
      <c r="L47" s="15" t="s">
        <v>37</v>
      </c>
      <c r="M47" s="30">
        <v>6.338826763607904E-4</v>
      </c>
      <c r="N47" s="30">
        <v>6.6532277882152006E-4</v>
      </c>
      <c r="O47" s="36"/>
      <c r="P47" s="82"/>
    </row>
    <row r="48" spans="1:16" s="37" customFormat="1" ht="17.25" customHeight="1" x14ac:dyDescent="0.45">
      <c r="A48" s="43" t="s">
        <v>1</v>
      </c>
      <c r="B48" s="77">
        <v>1296.8999999999999</v>
      </c>
      <c r="C48" s="77">
        <v>1111.6451612903229</v>
      </c>
      <c r="D48" s="77">
        <v>964.79310344827582</v>
      </c>
      <c r="E48" s="77">
        <v>956.58064516129048</v>
      </c>
      <c r="F48" s="77">
        <v>990.03333333333353</v>
      </c>
      <c r="G48" s="34">
        <v>0.16664925568033384</v>
      </c>
      <c r="H48" s="40" t="s">
        <v>37</v>
      </c>
      <c r="I48" s="34">
        <v>0.35576650704795276</v>
      </c>
      <c r="J48" s="34" t="s">
        <v>37</v>
      </c>
      <c r="K48" s="34">
        <v>0.30995589374095101</v>
      </c>
      <c r="L48" s="34" t="s">
        <v>37</v>
      </c>
      <c r="M48" s="45">
        <v>2.2206101042590663E-3</v>
      </c>
      <c r="N48" s="45">
        <v>2.1394705792034344E-3</v>
      </c>
      <c r="O48" s="36"/>
      <c r="P48" s="82"/>
    </row>
    <row r="49" spans="1:18" s="37" customFormat="1" ht="16.5" customHeight="1" x14ac:dyDescent="0.45">
      <c r="A49" s="18" t="s">
        <v>44</v>
      </c>
      <c r="B49" s="78">
        <v>190.06666666666666</v>
      </c>
      <c r="C49" s="78">
        <v>193.2258064516129</v>
      </c>
      <c r="D49" s="78">
        <v>189.31034482758622</v>
      </c>
      <c r="E49" s="78">
        <v>193.74193548387098</v>
      </c>
      <c r="F49" s="78">
        <v>191.76666666666668</v>
      </c>
      <c r="G49" s="15">
        <v>-1.6349471341124078E-2</v>
      </c>
      <c r="H49" s="16" t="s">
        <v>37</v>
      </c>
      <c r="I49" s="15">
        <v>-1.8969918969919064E-2</v>
      </c>
      <c r="J49" s="15" t="s">
        <v>37</v>
      </c>
      <c r="K49" s="15">
        <v>-8.8649400312881266E-3</v>
      </c>
      <c r="L49" s="15" t="s">
        <v>37</v>
      </c>
      <c r="M49" s="30">
        <v>3.2678588025256838E-4</v>
      </c>
      <c r="N49" s="30">
        <v>4.4163039142403905E-4</v>
      </c>
      <c r="O49" s="36"/>
      <c r="P49" s="82"/>
    </row>
    <row r="50" spans="1:18" s="37" customFormat="1" ht="6" customHeight="1" x14ac:dyDescent="0.4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36"/>
      <c r="P50" s="36"/>
    </row>
    <row r="51" spans="1:18" x14ac:dyDescent="0.45">
      <c r="A51" s="2" t="s">
        <v>66</v>
      </c>
      <c r="J51" s="2"/>
      <c r="K51" s="2"/>
      <c r="L51" s="2"/>
      <c r="M51" s="2"/>
    </row>
    <row r="52" spans="1:18" x14ac:dyDescent="0.45">
      <c r="A52" s="2" t="s">
        <v>72</v>
      </c>
      <c r="G52" s="9"/>
      <c r="J52" s="2"/>
      <c r="K52" s="2"/>
      <c r="L52" s="2"/>
      <c r="M52" s="2"/>
    </row>
    <row r="53" spans="1:18" x14ac:dyDescent="0.45">
      <c r="A53" s="2" t="s">
        <v>73</v>
      </c>
      <c r="G53" s="9"/>
      <c r="J53" s="2"/>
      <c r="K53" s="2"/>
      <c r="L53" s="2"/>
      <c r="M53" s="2"/>
    </row>
    <row r="54" spans="1:18" x14ac:dyDescent="0.45">
      <c r="A54" s="2" t="s">
        <v>74</v>
      </c>
      <c r="J54" s="2"/>
      <c r="K54" s="2"/>
      <c r="L54" s="2"/>
      <c r="M54" s="2"/>
    </row>
    <row r="55" spans="1:18" x14ac:dyDescent="0.45">
      <c r="A55" s="2" t="s">
        <v>131</v>
      </c>
      <c r="J55" s="2"/>
      <c r="K55" s="2"/>
      <c r="L55" s="2"/>
      <c r="M55" s="2"/>
    </row>
    <row r="56" spans="1:18" x14ac:dyDescent="0.45">
      <c r="J56" s="2"/>
      <c r="K56" s="2"/>
      <c r="L56" s="2"/>
      <c r="M56" s="2"/>
    </row>
    <row r="57" spans="1:18" ht="17.25" customHeight="1" x14ac:dyDescent="0.45">
      <c r="A57" s="96" t="s">
        <v>137</v>
      </c>
      <c r="B57" s="97"/>
      <c r="C57" s="97"/>
      <c r="D57" s="97"/>
      <c r="E57" s="97"/>
      <c r="F57" s="97"/>
      <c r="G57" s="97"/>
      <c r="H57" s="97"/>
      <c r="I57" s="97"/>
      <c r="J57" s="98"/>
      <c r="K57" s="98"/>
      <c r="L57" s="98"/>
      <c r="M57" s="98"/>
      <c r="N57" s="98"/>
    </row>
    <row r="58" spans="1:18" s="83" customFormat="1" ht="8.25" customHeight="1" x14ac:dyDescent="0.45">
      <c r="A58" s="96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36"/>
      <c r="Q58" s="37"/>
      <c r="R58" s="37"/>
    </row>
    <row r="59" spans="1:18" s="83" customFormat="1" ht="23.25" customHeight="1" x14ac:dyDescent="0.45">
      <c r="A59" s="100" t="s">
        <v>45</v>
      </c>
      <c r="B59" s="101" t="s">
        <v>10</v>
      </c>
      <c r="C59" s="101"/>
      <c r="D59" s="101"/>
      <c r="E59" s="101"/>
      <c r="F59" s="102"/>
      <c r="G59" s="103" t="s">
        <v>145</v>
      </c>
      <c r="H59" s="103"/>
      <c r="I59" s="103"/>
      <c r="J59" s="103"/>
      <c r="K59" s="103"/>
      <c r="L59" s="104"/>
      <c r="M59" s="101" t="s">
        <v>46</v>
      </c>
      <c r="N59" s="101"/>
      <c r="O59" s="36"/>
      <c r="Q59" s="37"/>
      <c r="R59" s="37"/>
    </row>
    <row r="60" spans="1:18" s="83" customFormat="1" ht="23.25" customHeight="1" x14ac:dyDescent="0.45">
      <c r="A60" s="100"/>
      <c r="B60" s="105">
        <v>45412</v>
      </c>
      <c r="C60" s="106">
        <v>45382</v>
      </c>
      <c r="D60" s="106">
        <v>45351</v>
      </c>
      <c r="E60" s="106">
        <v>45291</v>
      </c>
      <c r="F60" s="107">
        <v>45046</v>
      </c>
      <c r="G60" s="108" t="s">
        <v>47</v>
      </c>
      <c r="H60" s="109"/>
      <c r="I60" s="110" t="s">
        <v>132</v>
      </c>
      <c r="J60" s="111"/>
      <c r="K60" s="112" t="s">
        <v>48</v>
      </c>
      <c r="L60" s="111"/>
      <c r="M60" s="105">
        <v>45412</v>
      </c>
      <c r="N60" s="106">
        <v>45291</v>
      </c>
      <c r="O60" s="36"/>
      <c r="Q60" s="37"/>
      <c r="R60" s="37"/>
    </row>
    <row r="61" spans="1:18" ht="22.95" customHeight="1" x14ac:dyDescent="0.45">
      <c r="A61" s="100"/>
      <c r="B61" s="113"/>
      <c r="C61" s="114"/>
      <c r="D61" s="114"/>
      <c r="E61" s="114"/>
      <c r="F61" s="115"/>
      <c r="G61" s="116" t="s">
        <v>13</v>
      </c>
      <c r="H61" s="117" t="s">
        <v>14</v>
      </c>
      <c r="I61" s="116" t="s">
        <v>13</v>
      </c>
      <c r="J61" s="117" t="s">
        <v>14</v>
      </c>
      <c r="K61" s="116" t="s">
        <v>15</v>
      </c>
      <c r="L61" s="117" t="s">
        <v>16</v>
      </c>
      <c r="M61" s="113"/>
      <c r="N61" s="114"/>
    </row>
    <row r="62" spans="1:18" ht="17.25" customHeight="1" x14ac:dyDescent="0.45">
      <c r="A62" s="118" t="s">
        <v>49</v>
      </c>
      <c r="B62" s="119">
        <v>12667889.45394394</v>
      </c>
      <c r="C62" s="119">
        <v>11096391.75891188</v>
      </c>
      <c r="D62" s="119">
        <v>10492265.813222701</v>
      </c>
      <c r="E62" s="119">
        <v>9209583.3406247869</v>
      </c>
      <c r="F62" s="119">
        <v>5245350.7671958487</v>
      </c>
      <c r="G62" s="120">
        <v>0.14162240565902318</v>
      </c>
      <c r="H62" s="120">
        <v>9.5433054458446298E-2</v>
      </c>
      <c r="I62" s="120">
        <v>0.37551168010653324</v>
      </c>
      <c r="J62" s="120">
        <v>-8.7581924492476926E-2</v>
      </c>
      <c r="K62" s="120">
        <v>1.415070033670248</v>
      </c>
      <c r="L62" s="120">
        <v>-0.38227930951636946</v>
      </c>
      <c r="M62" s="121">
        <v>2.5632423028399406E-2</v>
      </c>
      <c r="N62" s="121">
        <v>3.263524746876429E-2</v>
      </c>
    </row>
    <row r="63" spans="1:18" ht="17.25" customHeight="1" x14ac:dyDescent="0.45">
      <c r="A63" s="122" t="s">
        <v>50</v>
      </c>
      <c r="B63" s="123">
        <v>8531557.2310870662</v>
      </c>
      <c r="C63" s="123">
        <v>7940013.5418280708</v>
      </c>
      <c r="D63" s="123">
        <v>7633267.3803020259</v>
      </c>
      <c r="E63" s="123">
        <v>6836428.1324742492</v>
      </c>
      <c r="F63" s="123">
        <v>4155789.9193332279</v>
      </c>
      <c r="G63" s="124">
        <v>7.4501597024077881E-2</v>
      </c>
      <c r="H63" s="124">
        <v>3.7891284210255449E-2</v>
      </c>
      <c r="I63" s="124">
        <v>0.24795537461450845</v>
      </c>
      <c r="J63" s="124">
        <v>-0.16094008699948348</v>
      </c>
      <c r="K63" s="124">
        <v>1.0529327508585671</v>
      </c>
      <c r="L63" s="124">
        <v>-0.47490589560685026</v>
      </c>
      <c r="M63" s="125">
        <v>1.7406591545049508E-2</v>
      </c>
      <c r="N63" s="125">
        <v>2.4099714319409667E-2</v>
      </c>
    </row>
    <row r="64" spans="1:18" ht="17.25" customHeight="1" x14ac:dyDescent="0.45">
      <c r="A64" s="126" t="s">
        <v>51</v>
      </c>
      <c r="B64" s="127">
        <v>7630602.8977537323</v>
      </c>
      <c r="C64" s="127">
        <v>7081849.7676345222</v>
      </c>
      <c r="D64" s="127">
        <v>6779437.7251296109</v>
      </c>
      <c r="E64" s="127">
        <v>6031350.0034419904</v>
      </c>
      <c r="F64" s="127">
        <v>3726778.0193332271</v>
      </c>
      <c r="G64" s="120">
        <v>7.7487259420147891E-2</v>
      </c>
      <c r="H64" s="120">
        <v>4.382954237562231E-2</v>
      </c>
      <c r="I64" s="120">
        <v>0.26515670511561673</v>
      </c>
      <c r="J64" s="120">
        <v>-0.15201268454401162</v>
      </c>
      <c r="K64" s="120">
        <v>1.0475066822249195</v>
      </c>
      <c r="L64" s="120">
        <v>-0.47629376213504959</v>
      </c>
      <c r="M64" s="121">
        <v>1.5685863802199638E-2</v>
      </c>
      <c r="N64" s="121">
        <v>2.1488703446897885E-2</v>
      </c>
    </row>
    <row r="65" spans="1:18" ht="17.25" customHeight="1" x14ac:dyDescent="0.45">
      <c r="A65" s="128" t="s">
        <v>52</v>
      </c>
      <c r="B65" s="123">
        <v>901067.5</v>
      </c>
      <c r="C65" s="123">
        <v>858475.38709677418</v>
      </c>
      <c r="D65" s="123">
        <v>853829.6551724138</v>
      </c>
      <c r="E65" s="123">
        <v>805078.12903225806</v>
      </c>
      <c r="F65" s="123">
        <v>429011.9</v>
      </c>
      <c r="G65" s="124">
        <v>4.9613668071795791E-2</v>
      </c>
      <c r="H65" s="124">
        <v>-1.3279258936477301E-2</v>
      </c>
      <c r="I65" s="124">
        <v>0.11922988279799096</v>
      </c>
      <c r="J65" s="124">
        <v>-0.23441289629965945</v>
      </c>
      <c r="K65" s="124">
        <v>1.1003321819278207</v>
      </c>
      <c r="L65" s="124">
        <v>-0.46278218537053317</v>
      </c>
      <c r="M65" s="125">
        <v>1.7207277428498697E-3</v>
      </c>
      <c r="N65" s="125">
        <v>2.6110108725117816E-3</v>
      </c>
    </row>
    <row r="66" spans="1:18" ht="17.25" customHeight="1" x14ac:dyDescent="0.45">
      <c r="A66" s="129" t="s">
        <v>53</v>
      </c>
      <c r="B66" s="127">
        <v>4136332.222856876</v>
      </c>
      <c r="C66" s="127">
        <v>3156378.2170838062</v>
      </c>
      <c r="D66" s="127">
        <v>2858998.4329206743</v>
      </c>
      <c r="E66" s="127">
        <v>2373155.2081505382</v>
      </c>
      <c r="F66" s="127">
        <v>1089560.8478626213</v>
      </c>
      <c r="G66" s="120">
        <v>0.31046786486774525</v>
      </c>
      <c r="H66" s="120">
        <v>0.23681138072857588</v>
      </c>
      <c r="I66" s="120">
        <v>0.7429674252449876</v>
      </c>
      <c r="J66" s="120">
        <v>0.11377010056133541</v>
      </c>
      <c r="K66" s="120">
        <v>2.7963297148305855</v>
      </c>
      <c r="L66" s="120">
        <v>-2.8984095676594435E-2</v>
      </c>
      <c r="M66" s="121">
        <v>8.1922181082354963E-3</v>
      </c>
      <c r="N66" s="121">
        <v>8.5447051267833075E-3</v>
      </c>
    </row>
    <row r="67" spans="1:18" ht="17.25" customHeight="1" x14ac:dyDescent="0.45">
      <c r="A67" s="130" t="s">
        <v>54</v>
      </c>
      <c r="B67" s="131">
        <v>40589238.728999995</v>
      </c>
      <c r="C67" s="131">
        <v>38041495.046999998</v>
      </c>
      <c r="D67" s="131">
        <v>34168249.902000003</v>
      </c>
      <c r="E67" s="131">
        <v>26862584.200000003</v>
      </c>
      <c r="F67" s="131">
        <v>12848386.38319345</v>
      </c>
      <c r="G67" s="124">
        <v>6.6972753800876639E-2</v>
      </c>
      <c r="H67" s="132">
        <v>7.0022166941223762E-3</v>
      </c>
      <c r="I67" s="124">
        <v>0.51099530956519024</v>
      </c>
      <c r="J67" s="124">
        <v>-3.4461933420480761E-2</v>
      </c>
      <c r="K67" s="124">
        <v>2.1590923185570943</v>
      </c>
      <c r="L67" s="124">
        <v>-0.19197511413158908</v>
      </c>
      <c r="M67" s="125">
        <v>8.0389069010889477E-2</v>
      </c>
      <c r="N67" s="125">
        <v>9.6720543243047824E-2</v>
      </c>
    </row>
    <row r="68" spans="1:18" ht="17.25" customHeight="1" x14ac:dyDescent="0.45">
      <c r="A68" s="129" t="s">
        <v>2</v>
      </c>
      <c r="B68" s="127">
        <v>32661314.48</v>
      </c>
      <c r="C68" s="127">
        <v>30360824.315000001</v>
      </c>
      <c r="D68" s="127">
        <v>28204121.658</v>
      </c>
      <c r="E68" s="127">
        <v>20468571.749000002</v>
      </c>
      <c r="F68" s="127">
        <v>3029621.4481934509</v>
      </c>
      <c r="G68" s="120">
        <v>7.5771663546810419E-2</v>
      </c>
      <c r="H68" s="133">
        <v>1.5306572721099698E-2</v>
      </c>
      <c r="I68" s="120">
        <v>0.59568116820831318</v>
      </c>
      <c r="J68" s="120">
        <v>1.9653006383294924E-2</v>
      </c>
      <c r="K68" s="120">
        <v>9.7806585867273252</v>
      </c>
      <c r="L68" s="120">
        <v>1.7574504147778094</v>
      </c>
      <c r="M68" s="121">
        <v>6.468740843476696E-2</v>
      </c>
      <c r="N68" s="121">
        <v>7.3698470863148804E-2</v>
      </c>
    </row>
    <row r="69" spans="1:18" s="2" customFormat="1" ht="17.25" customHeight="1" x14ac:dyDescent="0.45">
      <c r="A69" s="134" t="s">
        <v>133</v>
      </c>
      <c r="B69" s="135">
        <v>6949605.9879999999</v>
      </c>
      <c r="C69" s="135">
        <v>6468240.0959999999</v>
      </c>
      <c r="D69" s="123">
        <v>4399568.5329999998</v>
      </c>
      <c r="E69" s="123" t="s">
        <v>37</v>
      </c>
      <c r="F69" s="123" t="s">
        <v>37</v>
      </c>
      <c r="G69" s="132">
        <v>7.4419917142172887E-2</v>
      </c>
      <c r="H69" s="132">
        <v>1.4030802912518014E-2</v>
      </c>
      <c r="I69" s="132" t="s">
        <v>37</v>
      </c>
      <c r="J69" s="124" t="s">
        <v>37</v>
      </c>
      <c r="K69" s="124" t="s">
        <v>37</v>
      </c>
      <c r="L69" s="124" t="s">
        <v>37</v>
      </c>
      <c r="M69" s="136">
        <v>1.3764051085014939E-2</v>
      </c>
      <c r="N69" s="136" t="s">
        <v>37</v>
      </c>
      <c r="P69" s="7"/>
      <c r="Q69"/>
      <c r="R69"/>
    </row>
    <row r="70" spans="1:18" ht="17.25" customHeight="1" x14ac:dyDescent="0.45">
      <c r="A70" s="129" t="s">
        <v>79</v>
      </c>
      <c r="B70" s="127">
        <v>842656.12600000005</v>
      </c>
      <c r="C70" s="127">
        <v>1070702.7239999999</v>
      </c>
      <c r="D70" s="127">
        <v>1403061.1769999999</v>
      </c>
      <c r="E70" s="127">
        <v>2544043.952</v>
      </c>
      <c r="F70" s="127">
        <v>169268.83600000001</v>
      </c>
      <c r="G70" s="120">
        <v>-0.21298778165805798</v>
      </c>
      <c r="H70" s="120">
        <v>-0.25722278698074552</v>
      </c>
      <c r="I70" s="120">
        <v>-0.66877296858902691</v>
      </c>
      <c r="J70" s="120">
        <v>-0.78834328241597584</v>
      </c>
      <c r="K70" s="120">
        <v>3.978211854661776</v>
      </c>
      <c r="L70" s="120">
        <v>0.27331481959638504</v>
      </c>
      <c r="M70" s="121">
        <v>1.6689236750100467E-3</v>
      </c>
      <c r="N70" s="121">
        <v>9.1600015560539504E-3</v>
      </c>
    </row>
    <row r="71" spans="1:18" s="2" customFormat="1" ht="17.25" customHeight="1" x14ac:dyDescent="0.45">
      <c r="A71" s="134" t="s">
        <v>80</v>
      </c>
      <c r="B71" s="135">
        <v>135662.13500000001</v>
      </c>
      <c r="C71" s="135">
        <v>140566.622</v>
      </c>
      <c r="D71" s="123">
        <v>157685.603</v>
      </c>
      <c r="E71" s="123">
        <v>165397.47700000001</v>
      </c>
      <c r="F71" s="123">
        <v>55681.385999999999</v>
      </c>
      <c r="G71" s="132">
        <v>-3.4890836318169471E-2</v>
      </c>
      <c r="H71" s="132">
        <v>-8.913600303537994E-2</v>
      </c>
      <c r="I71" s="132">
        <v>-0.17978110996215502</v>
      </c>
      <c r="J71" s="124">
        <v>-0.4758735806486154</v>
      </c>
      <c r="K71" s="124">
        <v>1.4364001104426531</v>
      </c>
      <c r="L71" s="124">
        <v>-0.37682355478949925</v>
      </c>
      <c r="M71" s="136">
        <v>2.6868581609754903E-4</v>
      </c>
      <c r="N71" s="136">
        <v>5.9552475321676267E-4</v>
      </c>
      <c r="P71" s="7"/>
      <c r="Q71"/>
      <c r="R71"/>
    </row>
    <row r="72" spans="1:18" ht="17.25" customHeight="1" x14ac:dyDescent="0.45">
      <c r="A72" s="129" t="s">
        <v>138</v>
      </c>
      <c r="B72" s="127">
        <v>0</v>
      </c>
      <c r="C72" s="127">
        <v>1161.29</v>
      </c>
      <c r="D72" s="127">
        <v>3812.931</v>
      </c>
      <c r="E72" s="127">
        <v>3684571.0219999999</v>
      </c>
      <c r="F72" s="127">
        <v>9593814.7129999995</v>
      </c>
      <c r="G72" s="120">
        <v>-1</v>
      </c>
      <c r="H72" s="120">
        <v>-1</v>
      </c>
      <c r="I72" s="120">
        <v>-1</v>
      </c>
      <c r="J72" s="120">
        <v>-1</v>
      </c>
      <c r="K72" s="120">
        <v>-1</v>
      </c>
      <c r="L72" s="120">
        <v>-1</v>
      </c>
      <c r="M72" s="121">
        <v>0</v>
      </c>
      <c r="N72" s="121">
        <v>1.3266546070628301E-2</v>
      </c>
    </row>
    <row r="73" spans="1:18" s="2" customFormat="1" ht="17.25" customHeight="1" x14ac:dyDescent="0.45">
      <c r="A73" s="130" t="s">
        <v>55</v>
      </c>
      <c r="B73" s="137">
        <v>29203.375211864695</v>
      </c>
      <c r="C73" s="137">
        <v>27872.998187398312</v>
      </c>
      <c r="D73" s="131">
        <v>26929.608065165652</v>
      </c>
      <c r="E73" s="131">
        <v>21903.059974772525</v>
      </c>
      <c r="F73" s="131">
        <v>37169.120553994158</v>
      </c>
      <c r="G73" s="138">
        <v>4.7729957700347381E-2</v>
      </c>
      <c r="H73" s="138" t="s">
        <v>37</v>
      </c>
      <c r="I73" s="138">
        <v>0.33330115725841591</v>
      </c>
      <c r="J73" s="125" t="s">
        <v>37</v>
      </c>
      <c r="K73" s="125">
        <v>-0.21431083715198296</v>
      </c>
      <c r="L73" s="125" t="s">
        <v>37</v>
      </c>
      <c r="M73" s="136">
        <v>5.0211775124330393E-2</v>
      </c>
      <c r="N73" s="136">
        <v>4.9980638681114076E-2</v>
      </c>
      <c r="P73" s="7"/>
      <c r="Q73"/>
      <c r="R73"/>
    </row>
    <row r="78" spans="1:18" x14ac:dyDescent="0.45">
      <c r="B78" s="9"/>
      <c r="C78" s="9"/>
      <c r="D78" s="9"/>
      <c r="E78" s="9"/>
      <c r="F78" s="9"/>
      <c r="G78" s="5"/>
      <c r="H78" s="5"/>
      <c r="I78" s="6"/>
      <c r="J78" s="6"/>
      <c r="K78" s="6"/>
      <c r="L78" s="6"/>
      <c r="M78" s="6"/>
      <c r="N78" s="6"/>
    </row>
    <row r="79" spans="1:18" s="84" customFormat="1" ht="23.25" customHeight="1" x14ac:dyDescent="0.45">
      <c r="A79" s="139" t="s">
        <v>56</v>
      </c>
      <c r="B79" s="140" t="s">
        <v>11</v>
      </c>
      <c r="C79" s="141"/>
      <c r="D79" s="140" t="s">
        <v>57</v>
      </c>
      <c r="E79" s="141"/>
      <c r="F79" s="140" t="s">
        <v>146</v>
      </c>
      <c r="G79" s="141"/>
      <c r="H79" s="140" t="s">
        <v>12</v>
      </c>
      <c r="I79" s="140"/>
      <c r="J79" s="2"/>
      <c r="K79" s="2"/>
      <c r="L79" s="1"/>
      <c r="M79" s="1"/>
      <c r="N79" s="2"/>
      <c r="O79" s="36"/>
      <c r="P79" s="36"/>
      <c r="Q79" s="37"/>
      <c r="R79" s="37"/>
    </row>
    <row r="80" spans="1:18" s="84" customFormat="1" ht="23.25" customHeight="1" x14ac:dyDescent="0.45">
      <c r="A80" s="139"/>
      <c r="B80" s="142" t="s">
        <v>15</v>
      </c>
      <c r="C80" s="143" t="s">
        <v>58</v>
      </c>
      <c r="D80" s="142" t="s">
        <v>15</v>
      </c>
      <c r="E80" s="143" t="s">
        <v>58</v>
      </c>
      <c r="F80" s="142" t="s">
        <v>15</v>
      </c>
      <c r="G80" s="143" t="s">
        <v>58</v>
      </c>
      <c r="H80" s="142" t="s">
        <v>15</v>
      </c>
      <c r="I80" s="142" t="s">
        <v>58</v>
      </c>
      <c r="J80" s="2"/>
      <c r="K80" s="33"/>
      <c r="L80" s="1"/>
      <c r="M80" s="1"/>
      <c r="N80" s="2"/>
      <c r="O80" s="36"/>
      <c r="P80" s="36"/>
      <c r="Q80" s="37"/>
      <c r="R80" s="37"/>
    </row>
    <row r="81" spans="1:18" s="84" customFormat="1" ht="19.5" customHeight="1" x14ac:dyDescent="0.45">
      <c r="A81" s="118" t="s">
        <v>49</v>
      </c>
      <c r="B81" s="144">
        <v>1571497.6950320601</v>
      </c>
      <c r="C81" s="145">
        <v>0.14162240565902318</v>
      </c>
      <c r="D81" s="144">
        <v>2438581.7718427498</v>
      </c>
      <c r="E81" s="121">
        <v>0.23839167298776998</v>
      </c>
      <c r="F81" s="144">
        <v>3458306.113319153</v>
      </c>
      <c r="G81" s="121">
        <v>0.37551168010653324</v>
      </c>
      <c r="H81" s="144">
        <v>7422538.6867480911</v>
      </c>
      <c r="I81" s="121">
        <v>1.415070033670248</v>
      </c>
      <c r="J81" s="2"/>
      <c r="K81" s="33"/>
      <c r="L81" s="1"/>
      <c r="M81" s="1"/>
      <c r="N81" s="2"/>
      <c r="O81" s="36"/>
      <c r="P81" s="36"/>
      <c r="Q81" s="37"/>
      <c r="R81" s="37"/>
    </row>
    <row r="82" spans="1:18" s="84" customFormat="1" ht="19.5" customHeight="1" x14ac:dyDescent="0.45">
      <c r="A82" s="122" t="s">
        <v>139</v>
      </c>
      <c r="B82" s="146">
        <v>1399891.9850000001</v>
      </c>
      <c r="C82" s="124">
        <v>0.12615740462440866</v>
      </c>
      <c r="D82" s="146">
        <v>4982916.9860000005</v>
      </c>
      <c r="E82" s="124">
        <v>0.48712162551517524</v>
      </c>
      <c r="F82" s="146">
        <v>7680198.4390000002</v>
      </c>
      <c r="G82" s="124">
        <v>0.83393549468427608</v>
      </c>
      <c r="H82" s="146">
        <v>4700686.53</v>
      </c>
      <c r="I82" s="124">
        <v>0.89616247580578401</v>
      </c>
      <c r="J82" s="2"/>
      <c r="K82" s="33"/>
      <c r="L82" s="1"/>
      <c r="M82" s="1"/>
      <c r="N82" s="33"/>
      <c r="O82" s="36"/>
      <c r="P82" s="36"/>
      <c r="Q82" s="37"/>
      <c r="R82" s="37"/>
    </row>
    <row r="83" spans="1:18" s="84" customFormat="1" ht="19.5" customHeight="1" x14ac:dyDescent="0.45">
      <c r="A83" s="129" t="s">
        <v>140</v>
      </c>
      <c r="B83" s="147">
        <v>473021.66800000001</v>
      </c>
      <c r="C83" s="120">
        <v>4.2628421767832832E-2</v>
      </c>
      <c r="D83" s="147">
        <v>539513.13899999997</v>
      </c>
      <c r="E83" s="120">
        <v>5.2741901579910176E-2</v>
      </c>
      <c r="F83" s="147">
        <v>-723666.2089999998</v>
      </c>
      <c r="G83" s="120">
        <v>-7.8577518899015195E-2</v>
      </c>
      <c r="H83" s="147">
        <v>6061922.7569999984</v>
      </c>
      <c r="I83" s="120">
        <v>1.1556753830289004</v>
      </c>
      <c r="J83" s="2"/>
      <c r="K83" s="2"/>
      <c r="L83" s="1"/>
      <c r="M83" s="1"/>
      <c r="N83" s="2"/>
      <c r="O83" s="36"/>
      <c r="P83" s="36"/>
      <c r="Q83" s="37"/>
      <c r="R83" s="37"/>
    </row>
    <row r="84" spans="1:18" s="84" customFormat="1" ht="19.5" customHeight="1" x14ac:dyDescent="0.45">
      <c r="A84" s="122" t="s">
        <v>141</v>
      </c>
      <c r="B84" s="146">
        <v>-96623.411999999997</v>
      </c>
      <c r="C84" s="124">
        <v>-8.7076424570535303E-3</v>
      </c>
      <c r="D84" s="146">
        <v>-4703155.96</v>
      </c>
      <c r="E84" s="124">
        <v>-0.45977265580048826</v>
      </c>
      <c r="F84" s="146">
        <v>-3949949.6549999998</v>
      </c>
      <c r="G84" s="124">
        <v>-0.4288955872277313</v>
      </c>
      <c r="H84" s="146">
        <v>-4556341.7309999997</v>
      </c>
      <c r="I84" s="124">
        <v>-0.86864385876634287</v>
      </c>
      <c r="J84" s="2"/>
      <c r="K84" s="2"/>
      <c r="L84" s="1"/>
      <c r="M84" s="1"/>
      <c r="N84" s="2"/>
      <c r="O84" s="36"/>
      <c r="P84" s="36"/>
      <c r="Q84" s="37"/>
      <c r="R84" s="37"/>
    </row>
    <row r="85" spans="1:18" s="84" customFormat="1" ht="19.5" customHeight="1" x14ac:dyDescent="0.45">
      <c r="A85" s="129" t="s">
        <v>142</v>
      </c>
      <c r="B85" s="147">
        <v>-2299328.875</v>
      </c>
      <c r="C85" s="120">
        <v>-0.207214103913854</v>
      </c>
      <c r="D85" s="147">
        <v>-5141074.6209999993</v>
      </c>
      <c r="E85" s="120">
        <v>-0.50258285123201785</v>
      </c>
      <c r="F85" s="147">
        <v>-8847093.6710000001</v>
      </c>
      <c r="G85" s="120">
        <v>-0.96063994903810757</v>
      </c>
      <c r="H85" s="147">
        <v>-20578626.241</v>
      </c>
      <c r="I85" s="120">
        <v>-3.9232126037590582</v>
      </c>
      <c r="J85" s="2"/>
      <c r="K85" s="2"/>
      <c r="L85" s="1"/>
      <c r="M85" s="1"/>
      <c r="N85" s="2"/>
      <c r="O85" s="36"/>
      <c r="P85" s="36"/>
      <c r="Q85" s="37"/>
      <c r="R85" s="37"/>
    </row>
    <row r="86" spans="1:18" s="84" customFormat="1" ht="19.5" customHeight="1" x14ac:dyDescent="0.45">
      <c r="A86" s="122" t="s">
        <v>143</v>
      </c>
      <c r="B86" s="146">
        <v>2097084.334</v>
      </c>
      <c r="C86" s="124">
        <v>0.18898795027813992</v>
      </c>
      <c r="D86" s="146">
        <v>6704815.3859999999</v>
      </c>
      <c r="E86" s="124">
        <v>0.65545153145914292</v>
      </c>
      <c r="F86" s="146">
        <v>9140116.6720000003</v>
      </c>
      <c r="G86" s="124">
        <v>0.99245713230930221</v>
      </c>
      <c r="H86" s="146">
        <v>21935625.133999996</v>
      </c>
      <c r="I86" s="124">
        <v>4.1819176843585479</v>
      </c>
      <c r="J86" s="2"/>
      <c r="K86" s="2"/>
      <c r="L86" s="1"/>
      <c r="M86" s="1"/>
      <c r="N86" s="2"/>
      <c r="O86" s="36"/>
      <c r="P86" s="36"/>
      <c r="Q86" s="37"/>
      <c r="R86" s="37"/>
    </row>
    <row r="87" spans="1:18" s="84" customFormat="1" ht="19.5" customHeight="1" x14ac:dyDescent="0.45">
      <c r="A87" s="129" t="s">
        <v>59</v>
      </c>
      <c r="B87" s="147">
        <v>-2548.0050000000001</v>
      </c>
      <c r="C87" s="120">
        <v>-2.2962464333990484E-4</v>
      </c>
      <c r="D87" s="147">
        <v>55566.842000000004</v>
      </c>
      <c r="E87" s="120">
        <v>5.4321214814203427E-3</v>
      </c>
      <c r="F87" s="147">
        <v>158700.53700000001</v>
      </c>
      <c r="G87" s="120">
        <v>1.7232108243154638E-2</v>
      </c>
      <c r="H87" s="147">
        <v>-140727.761</v>
      </c>
      <c r="I87" s="120">
        <v>-2.6829046758913455E-2</v>
      </c>
      <c r="J87" s="2"/>
      <c r="K87" s="2"/>
      <c r="L87" s="1"/>
      <c r="M87" s="1"/>
      <c r="N87" s="2"/>
      <c r="O87" s="36"/>
      <c r="P87" s="36"/>
      <c r="Q87" s="37"/>
      <c r="R87" s="37"/>
    </row>
    <row r="88" spans="1:18" s="84" customFormat="1" ht="19.5" customHeight="1" x14ac:dyDescent="0.45">
      <c r="A88" s="130" t="s">
        <v>147</v>
      </c>
      <c r="B88" s="131">
        <v>1330.3770244663829</v>
      </c>
      <c r="C88" s="125">
        <v>4.7729957700347381E-2</v>
      </c>
      <c r="D88" s="131">
        <v>4901.2419547376121</v>
      </c>
      <c r="E88" s="125">
        <v>0.20167949467153168</v>
      </c>
      <c r="F88" s="131">
        <v>7300.3152370921707</v>
      </c>
      <c r="G88" s="125">
        <v>0.33330115725841591</v>
      </c>
      <c r="H88" s="131">
        <v>-7965.7453421294631</v>
      </c>
      <c r="I88" s="125">
        <v>-0.21431083715198296</v>
      </c>
      <c r="J88" s="2"/>
      <c r="K88" s="2"/>
      <c r="L88" s="1"/>
      <c r="M88" s="1"/>
      <c r="N88" s="2"/>
      <c r="O88" s="36"/>
      <c r="P88" s="36"/>
      <c r="Q88" s="37"/>
      <c r="R88" s="37"/>
    </row>
    <row r="89" spans="1:18" s="84" customFormat="1" ht="19.5" customHeight="1" x14ac:dyDescent="0.45">
      <c r="A89" s="129" t="s">
        <v>60</v>
      </c>
      <c r="B89" s="127">
        <v>3150.0770000000002</v>
      </c>
      <c r="C89" s="120">
        <v>0.11301536271129164</v>
      </c>
      <c r="D89" s="127">
        <v>8836.4449999999997</v>
      </c>
      <c r="E89" s="120">
        <v>0.36360779140277905</v>
      </c>
      <c r="F89" s="127">
        <v>12325.903000000002</v>
      </c>
      <c r="G89" s="120">
        <v>0.56274799111159424</v>
      </c>
      <c r="H89" s="127">
        <v>14207.236000000001</v>
      </c>
      <c r="I89" s="120">
        <v>0.38223223439902743</v>
      </c>
      <c r="J89" s="2"/>
      <c r="K89" s="2"/>
      <c r="L89" s="1"/>
      <c r="M89" s="1"/>
      <c r="N89" s="2"/>
      <c r="O89" s="36"/>
      <c r="P89" s="36"/>
      <c r="Q89" s="37"/>
      <c r="R89" s="37"/>
    </row>
    <row r="90" spans="1:18" s="84" customFormat="1" ht="19.5" customHeight="1" x14ac:dyDescent="0.45">
      <c r="A90" s="122" t="s">
        <v>148</v>
      </c>
      <c r="B90" s="123">
        <v>-448.21</v>
      </c>
      <c r="C90" s="124">
        <v>-1.608043731020798E-2</v>
      </c>
      <c r="D90" s="123">
        <v>859.58400000000006</v>
      </c>
      <c r="E90" s="124">
        <v>3.5370722022845892E-2</v>
      </c>
      <c r="F90" s="123">
        <v>278.7770000000001</v>
      </c>
      <c r="G90" s="124">
        <v>1.2727764993616855E-2</v>
      </c>
      <c r="H90" s="123">
        <v>-6566.7190000000001</v>
      </c>
      <c r="I90" s="124">
        <v>-0.17667135789400182</v>
      </c>
      <c r="J90" s="2"/>
      <c r="K90" s="2"/>
      <c r="L90" s="1"/>
      <c r="M90" s="1"/>
      <c r="N90" s="2"/>
      <c r="O90" s="36"/>
      <c r="P90" s="36"/>
      <c r="Q90" s="37"/>
      <c r="R90" s="37"/>
    </row>
    <row r="91" spans="1:18" s="84" customFormat="1" ht="19.5" customHeight="1" x14ac:dyDescent="0.45">
      <c r="A91" s="129" t="s">
        <v>61</v>
      </c>
      <c r="B91" s="127">
        <v>-558.20799999999997</v>
      </c>
      <c r="C91" s="120">
        <v>-2.0026837308530769E-2</v>
      </c>
      <c r="D91" s="127">
        <v>-2093.6550000000002</v>
      </c>
      <c r="E91" s="120">
        <v>-8.6151078913452805E-2</v>
      </c>
      <c r="F91" s="127">
        <v>-1687.5439999999999</v>
      </c>
      <c r="G91" s="120">
        <v>-7.7046038404847417E-2</v>
      </c>
      <c r="H91" s="127">
        <v>-1271.7650000000003</v>
      </c>
      <c r="I91" s="120">
        <v>-3.4215633328008296E-2</v>
      </c>
      <c r="J91" s="2"/>
      <c r="K91" s="2"/>
      <c r="L91" s="1"/>
      <c r="M91" s="1"/>
      <c r="N91" s="2"/>
      <c r="O91" s="36"/>
      <c r="P91" s="36"/>
      <c r="Q91" s="37"/>
      <c r="R91" s="37"/>
    </row>
    <row r="92" spans="1:18" s="84" customFormat="1" ht="19.5" customHeight="1" x14ac:dyDescent="0.45">
      <c r="A92" s="122" t="s">
        <v>62</v>
      </c>
      <c r="B92" s="123">
        <v>-370.44499999999999</v>
      </c>
      <c r="C92" s="124">
        <v>-1.3290461166372896E-2</v>
      </c>
      <c r="D92" s="123">
        <v>-869.77099999999996</v>
      </c>
      <c r="E92" s="124">
        <v>-3.5789903330602578E-2</v>
      </c>
      <c r="F92" s="123">
        <v>-129.30599999999993</v>
      </c>
      <c r="G92" s="124">
        <v>-5.9035586876414452E-3</v>
      </c>
      <c r="H92" s="123">
        <v>-2779.6000000000004</v>
      </c>
      <c r="I92" s="124">
        <v>-7.4782506515379668E-2</v>
      </c>
      <c r="J92" s="2"/>
      <c r="K92" s="2"/>
      <c r="L92" s="1"/>
      <c r="M92" s="1"/>
      <c r="N92" s="2"/>
      <c r="O92" s="36"/>
      <c r="P92" s="36"/>
      <c r="Q92" s="37"/>
      <c r="R92" s="37"/>
    </row>
    <row r="93" spans="1:18" s="84" customFormat="1" x14ac:dyDescent="0.45">
      <c r="A93" s="129" t="s">
        <v>144</v>
      </c>
      <c r="B93" s="127">
        <v>267.51400000000001</v>
      </c>
      <c r="C93" s="120">
        <v>9.5976040396309279E-3</v>
      </c>
      <c r="D93" s="127">
        <v>447.88400000000001</v>
      </c>
      <c r="E93" s="120">
        <v>1.8429822405349922E-2</v>
      </c>
      <c r="F93" s="127">
        <v>360.755</v>
      </c>
      <c r="G93" s="120">
        <v>1.647052970751621E-2</v>
      </c>
      <c r="H93" s="127">
        <v>-118.38500000000005</v>
      </c>
      <c r="I93" s="120">
        <v>-3.1850363483318556E-3</v>
      </c>
      <c r="J93" s="2"/>
      <c r="K93" s="2"/>
      <c r="L93" s="1"/>
      <c r="M93" s="1"/>
      <c r="N93" s="2"/>
      <c r="O93" s="36"/>
      <c r="P93" s="36"/>
      <c r="Q93" s="37"/>
      <c r="R93" s="37"/>
    </row>
    <row r="94" spans="1:18" s="84" customFormat="1" ht="19.5" customHeight="1" x14ac:dyDescent="0.45">
      <c r="A94" s="122" t="s">
        <v>59</v>
      </c>
      <c r="B94" s="123">
        <v>-710.351</v>
      </c>
      <c r="C94" s="124">
        <v>-2.5485274143244349E-2</v>
      </c>
      <c r="D94" s="123">
        <v>-2279.2460000000001</v>
      </c>
      <c r="E94" s="124">
        <v>-9.3787898201552602E-2</v>
      </c>
      <c r="F94" s="123">
        <v>-3848.27</v>
      </c>
      <c r="G94" s="124">
        <v>-0.17569554228643652</v>
      </c>
      <c r="H94" s="123">
        <v>-11436.511</v>
      </c>
      <c r="I94" s="124">
        <v>-0.30768850135656617</v>
      </c>
      <c r="J94" s="2"/>
      <c r="K94" s="2"/>
      <c r="L94" s="1"/>
      <c r="M94" s="1"/>
      <c r="N94" s="2"/>
      <c r="O94" s="36"/>
      <c r="P94" s="36"/>
      <c r="Q94" s="37"/>
      <c r="R94" s="37"/>
    </row>
    <row r="95" spans="1:18" s="84" customFormat="1" x14ac:dyDescent="0.45">
      <c r="A95" s="98" t="s">
        <v>63</v>
      </c>
      <c r="B95" s="97"/>
      <c r="C95" s="97"/>
      <c r="D95" s="97"/>
      <c r="E95" s="97"/>
      <c r="F95" s="97"/>
      <c r="G95" s="97"/>
      <c r="H95" s="97"/>
      <c r="I95" s="97"/>
      <c r="J95" s="1"/>
      <c r="K95" s="1"/>
      <c r="L95" s="1"/>
      <c r="M95" s="1"/>
      <c r="N95" s="2"/>
      <c r="O95" s="36"/>
      <c r="P95" s="36"/>
      <c r="Q95" s="37"/>
      <c r="R95" s="37"/>
    </row>
    <row r="96" spans="1:18" x14ac:dyDescent="0.45">
      <c r="A96" s="98" t="s">
        <v>78</v>
      </c>
      <c r="B96" s="97"/>
      <c r="C96" s="97"/>
      <c r="D96" s="97"/>
      <c r="E96" s="97"/>
      <c r="F96" s="97"/>
      <c r="G96" s="97"/>
      <c r="H96" s="97"/>
      <c r="I96" s="97"/>
    </row>
    <row r="124" spans="5:5" x14ac:dyDescent="0.45">
      <c r="E124" s="1">
        <v>136132522258065</v>
      </c>
    </row>
  </sheetData>
  <mergeCells count="35">
    <mergeCell ref="H79:I79"/>
    <mergeCell ref="A79:A80"/>
    <mergeCell ref="B79:C79"/>
    <mergeCell ref="D79:E79"/>
    <mergeCell ref="F79:G79"/>
    <mergeCell ref="A6:N6"/>
    <mergeCell ref="A38:N38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I4:J4"/>
    <mergeCell ref="K4:L4"/>
    <mergeCell ref="M4:M5"/>
    <mergeCell ref="N4:N5"/>
    <mergeCell ref="I60:J60"/>
    <mergeCell ref="K60:L60"/>
    <mergeCell ref="M60:M61"/>
    <mergeCell ref="N60:N6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topLeftCell="A19" zoomScale="70" zoomScaleNormal="70" zoomScaleSheetLayoutView="85" workbookViewId="0">
      <selection activeCell="D44" sqref="D44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664062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48" t="s">
        <v>134</v>
      </c>
      <c r="B1" s="49"/>
      <c r="C1" s="49"/>
      <c r="D1" s="49"/>
      <c r="E1" s="49"/>
      <c r="F1" s="49"/>
      <c r="G1" s="49"/>
    </row>
    <row r="2" spans="1:10" ht="7.2" customHeight="1" x14ac:dyDescent="0.45">
      <c r="A2" s="49"/>
      <c r="B2" s="49"/>
      <c r="C2" s="49"/>
      <c r="D2" s="49"/>
      <c r="E2" s="49"/>
      <c r="F2" s="49"/>
      <c r="G2" s="49"/>
    </row>
    <row r="3" spans="1:10" ht="22.95" customHeight="1" x14ac:dyDescent="0.45">
      <c r="A3" s="50" t="s">
        <v>81</v>
      </c>
      <c r="B3" s="51">
        <v>45412</v>
      </c>
      <c r="C3" s="51" t="s">
        <v>149</v>
      </c>
      <c r="D3" s="51">
        <v>45382</v>
      </c>
      <c r="E3" s="51">
        <v>45351</v>
      </c>
      <c r="F3" s="51">
        <v>45291</v>
      </c>
      <c r="G3" s="51">
        <v>45046</v>
      </c>
      <c r="H3" s="52"/>
      <c r="I3" s="52"/>
      <c r="J3" s="52"/>
    </row>
    <row r="4" spans="1:10" ht="16.95" customHeight="1" x14ac:dyDescent="0.45">
      <c r="A4" s="53" t="s">
        <v>82</v>
      </c>
      <c r="B4" s="1"/>
      <c r="C4" s="1"/>
      <c r="D4" s="1"/>
      <c r="E4" s="1"/>
      <c r="F4" s="1"/>
      <c r="G4" s="1"/>
      <c r="H4" s="52"/>
      <c r="I4" s="52"/>
      <c r="J4" s="52"/>
    </row>
    <row r="5" spans="1:10" ht="16.95" customHeight="1" x14ac:dyDescent="0.45">
      <c r="A5" s="29" t="s">
        <v>83</v>
      </c>
      <c r="B5" s="54">
        <v>71.333333333333329</v>
      </c>
      <c r="C5" s="54">
        <v>103.93623653601564</v>
      </c>
      <c r="D5" s="54">
        <v>87.096774193548384</v>
      </c>
      <c r="E5" s="54">
        <v>100</v>
      </c>
      <c r="F5" s="54">
        <v>110.06451612903226</v>
      </c>
      <c r="G5" s="54">
        <v>74.433333333333337</v>
      </c>
      <c r="H5" s="52"/>
      <c r="I5" s="52"/>
      <c r="J5" s="52"/>
    </row>
    <row r="6" spans="1:10" ht="16.95" customHeight="1" x14ac:dyDescent="0.45">
      <c r="A6" s="8" t="s">
        <v>84</v>
      </c>
      <c r="B6" s="55">
        <v>107</v>
      </c>
      <c r="C6" s="55">
        <v>191.08196325955998</v>
      </c>
      <c r="D6" s="55">
        <v>134.19354838709677</v>
      </c>
      <c r="E6" s="55">
        <v>160</v>
      </c>
      <c r="F6" s="55">
        <v>160</v>
      </c>
      <c r="G6" s="55">
        <v>99.433333333333337</v>
      </c>
      <c r="H6" s="52"/>
      <c r="I6" s="52"/>
      <c r="J6" s="52"/>
    </row>
    <row r="7" spans="1:10" ht="22.95" customHeight="1" x14ac:dyDescent="0.45">
      <c r="A7" s="51" t="s">
        <v>85</v>
      </c>
      <c r="B7" s="51">
        <v>45412</v>
      </c>
      <c r="C7" s="51" t="s">
        <v>149</v>
      </c>
      <c r="D7" s="51">
        <v>45382</v>
      </c>
      <c r="E7" s="51">
        <v>45351</v>
      </c>
      <c r="F7" s="51">
        <v>45291</v>
      </c>
      <c r="G7" s="51">
        <v>45046</v>
      </c>
      <c r="H7" s="52"/>
      <c r="I7" s="52"/>
      <c r="J7" s="52"/>
    </row>
    <row r="8" spans="1:10" ht="16.95" customHeight="1" x14ac:dyDescent="0.45">
      <c r="A8" s="28" t="s">
        <v>86</v>
      </c>
      <c r="B8" s="54">
        <v>63.034946326595133</v>
      </c>
      <c r="C8" s="54">
        <v>87.724595855626816</v>
      </c>
      <c r="D8" s="54">
        <v>75.326395168683348</v>
      </c>
      <c r="E8" s="54">
        <v>83.267890261288372</v>
      </c>
      <c r="F8" s="54">
        <v>84.61010127286383</v>
      </c>
      <c r="G8" s="54">
        <v>71.379999827109771</v>
      </c>
      <c r="H8" s="56"/>
    </row>
    <row r="9" spans="1:10" ht="16.95" customHeight="1" x14ac:dyDescent="0.45">
      <c r="A9" s="57" t="s">
        <v>87</v>
      </c>
      <c r="B9" s="56">
        <v>20.242799999999999</v>
      </c>
      <c r="C9" s="56"/>
      <c r="D9" s="56">
        <v>50.752210526315785</v>
      </c>
      <c r="E9" s="56">
        <v>43.932105263157894</v>
      </c>
      <c r="F9" s="56">
        <v>31.603000000000002</v>
      </c>
      <c r="G9" s="56">
        <v>11.880722222222223</v>
      </c>
      <c r="H9" s="56"/>
    </row>
    <row r="10" spans="1:10" ht="16.95" customHeight="1" x14ac:dyDescent="0.45">
      <c r="A10" s="28" t="s">
        <v>88</v>
      </c>
      <c r="B10" s="58"/>
      <c r="C10" s="58"/>
      <c r="D10" s="58"/>
      <c r="E10" s="58"/>
      <c r="F10" s="58"/>
      <c r="G10" s="58"/>
      <c r="H10" s="56"/>
    </row>
    <row r="11" spans="1:10" ht="16.95" customHeight="1" x14ac:dyDescent="0.45">
      <c r="A11" s="57" t="s">
        <v>89</v>
      </c>
      <c r="B11" s="59">
        <v>69.718999999999994</v>
      </c>
      <c r="C11" s="59">
        <v>100.67670454248852</v>
      </c>
      <c r="D11" s="59">
        <v>83.457999999999998</v>
      </c>
      <c r="E11" s="59">
        <v>93.846999999999994</v>
      </c>
      <c r="F11" s="59">
        <v>98.069000000000003</v>
      </c>
      <c r="G11" s="59">
        <v>70.561000000000007</v>
      </c>
      <c r="H11" s="56"/>
    </row>
    <row r="12" spans="1:10" ht="16.95" customHeight="1" x14ac:dyDescent="0.45">
      <c r="A12" s="60" t="s">
        <v>135</v>
      </c>
      <c r="B12" s="61">
        <v>48.405000000000001</v>
      </c>
      <c r="C12" s="61"/>
      <c r="D12" s="61">
        <v>69.09</v>
      </c>
      <c r="E12" s="61">
        <v>78.897999999999996</v>
      </c>
      <c r="F12" s="61">
        <v>38.031999999999996</v>
      </c>
      <c r="G12" s="61">
        <v>22.809000000000001</v>
      </c>
      <c r="H12" s="56"/>
    </row>
    <row r="13" spans="1:10" ht="22.95" customHeight="1" x14ac:dyDescent="0.45">
      <c r="A13" s="51" t="s">
        <v>90</v>
      </c>
      <c r="B13" s="51">
        <v>45412</v>
      </c>
      <c r="C13" s="51" t="s">
        <v>149</v>
      </c>
      <c r="D13" s="51">
        <v>45382</v>
      </c>
      <c r="E13" s="51">
        <v>45351</v>
      </c>
      <c r="F13" s="51">
        <v>45291</v>
      </c>
      <c r="G13" s="51">
        <v>45046</v>
      </c>
      <c r="H13" s="56"/>
    </row>
    <row r="14" spans="1:10" ht="16.95" customHeight="1" x14ac:dyDescent="0.45">
      <c r="A14" s="11" t="s">
        <v>91</v>
      </c>
      <c r="B14" s="52"/>
      <c r="C14" s="52"/>
      <c r="D14" s="52"/>
      <c r="E14" s="52"/>
      <c r="F14" s="52"/>
      <c r="G14" s="52"/>
      <c r="H14" s="56"/>
      <c r="I14" s="2" t="s">
        <v>150</v>
      </c>
    </row>
    <row r="15" spans="1:10" ht="16.95" customHeight="1" x14ac:dyDescent="0.45">
      <c r="A15" s="18" t="s">
        <v>92</v>
      </c>
      <c r="B15" s="54">
        <v>58.779000000000003</v>
      </c>
      <c r="C15" s="54">
        <v>79.91552043629946</v>
      </c>
      <c r="D15" s="54">
        <v>75.120999999999995</v>
      </c>
      <c r="E15" s="54">
        <v>86.24</v>
      </c>
      <c r="F15" s="54">
        <v>85.05</v>
      </c>
      <c r="G15" s="54">
        <v>63.213999999999999</v>
      </c>
      <c r="H15" s="56"/>
    </row>
    <row r="16" spans="1:10" ht="16.95" customHeight="1" x14ac:dyDescent="0.45">
      <c r="A16" s="11" t="s">
        <v>93</v>
      </c>
      <c r="B16" s="56"/>
      <c r="C16" s="56"/>
      <c r="D16" s="56"/>
      <c r="E16" s="56"/>
      <c r="F16" s="56"/>
      <c r="G16" s="56"/>
    </row>
    <row r="17" spans="1:9" ht="16.95" customHeight="1" x14ac:dyDescent="0.45">
      <c r="A17" s="18" t="s">
        <v>94</v>
      </c>
      <c r="B17" s="54">
        <v>63.613999999999997</v>
      </c>
      <c r="C17" s="54">
        <v>85.905338230067514</v>
      </c>
      <c r="D17" s="54">
        <v>90.210999999999999</v>
      </c>
      <c r="E17" s="54">
        <v>109.56</v>
      </c>
      <c r="F17" s="54">
        <v>124.449</v>
      </c>
      <c r="G17" s="54">
        <v>79.272999999999996</v>
      </c>
    </row>
    <row r="18" spans="1:9" ht="16.95" customHeight="1" x14ac:dyDescent="0.45">
      <c r="A18" s="10" t="s">
        <v>95</v>
      </c>
      <c r="B18" s="59">
        <v>63.628389603890561</v>
      </c>
      <c r="C18" s="59">
        <v>85.930761673693539</v>
      </c>
      <c r="D18" s="59">
        <v>82.740733497612553</v>
      </c>
      <c r="E18" s="59">
        <v>103.74382088587124</v>
      </c>
      <c r="F18" s="59">
        <v>117.06435407449285</v>
      </c>
      <c r="G18" s="59">
        <v>71.424554660714861</v>
      </c>
    </row>
    <row r="19" spans="1:9" ht="16.95" customHeight="1" x14ac:dyDescent="0.45">
      <c r="A19" s="18" t="s">
        <v>96</v>
      </c>
      <c r="B19" s="54">
        <v>64.9375</v>
      </c>
      <c r="C19" s="54">
        <v>88.257084376684247</v>
      </c>
      <c r="D19" s="54">
        <v>83.5</v>
      </c>
      <c r="E19" s="54">
        <v>109.625</v>
      </c>
      <c r="F19" s="54">
        <v>120.5625</v>
      </c>
      <c r="G19" s="54">
        <v>72.125</v>
      </c>
    </row>
    <row r="20" spans="1:9" ht="16.95" customHeight="1" x14ac:dyDescent="0.45">
      <c r="A20" s="10" t="s">
        <v>97</v>
      </c>
      <c r="B20" s="59">
        <v>63.53724733274089</v>
      </c>
      <c r="C20" s="59">
        <v>85.76978608396206</v>
      </c>
      <c r="D20" s="59">
        <v>85.202994416834855</v>
      </c>
      <c r="E20" s="59">
        <v>106.50995178161641</v>
      </c>
      <c r="F20" s="59">
        <v>119.95095178013385</v>
      </c>
      <c r="G20" s="59">
        <v>74.129838778574083</v>
      </c>
    </row>
    <row r="21" spans="1:9" ht="16.95" customHeight="1" x14ac:dyDescent="0.45">
      <c r="A21" s="18" t="s">
        <v>98</v>
      </c>
      <c r="B21" s="54">
        <v>64.4375</v>
      </c>
      <c r="C21" s="54">
        <v>87.365436774426712</v>
      </c>
      <c r="D21" s="54">
        <v>86</v>
      </c>
      <c r="E21" s="54">
        <v>109.75</v>
      </c>
      <c r="F21" s="54">
        <v>122.4375</v>
      </c>
      <c r="G21" s="54">
        <v>75</v>
      </c>
    </row>
    <row r="22" spans="1:9" ht="22.95" customHeight="1" x14ac:dyDescent="0.45">
      <c r="A22" s="51" t="s">
        <v>99</v>
      </c>
      <c r="B22" s="51">
        <v>45412</v>
      </c>
      <c r="C22" s="51" t="s">
        <v>149</v>
      </c>
      <c r="D22" s="51">
        <v>45382</v>
      </c>
      <c r="E22" s="51">
        <v>45351</v>
      </c>
      <c r="F22" s="51">
        <v>45291</v>
      </c>
      <c r="G22" s="51">
        <v>45046</v>
      </c>
    </row>
    <row r="23" spans="1:9" ht="16.95" customHeight="1" x14ac:dyDescent="0.45">
      <c r="A23" s="28" t="s">
        <v>100</v>
      </c>
      <c r="B23" s="61"/>
      <c r="C23" s="61"/>
      <c r="D23" s="61"/>
      <c r="E23" s="61"/>
      <c r="F23" s="61"/>
      <c r="G23" s="61"/>
    </row>
    <row r="24" spans="1:9" ht="16.95" customHeight="1" x14ac:dyDescent="0.45">
      <c r="A24" s="8" t="s">
        <v>101</v>
      </c>
      <c r="B24" s="59">
        <v>88.718000000000004</v>
      </c>
      <c r="C24" s="59">
        <v>142.56597293768021</v>
      </c>
      <c r="D24" s="59">
        <v>105.642</v>
      </c>
      <c r="E24" s="59">
        <v>114.94799999999999</v>
      </c>
      <c r="F24" s="59">
        <v>126.03</v>
      </c>
      <c r="G24" s="59">
        <v>79.957999999999998</v>
      </c>
      <c r="H24" s="62"/>
    </row>
    <row r="25" spans="1:9" ht="16.95" customHeight="1" x14ac:dyDescent="0.45">
      <c r="A25" s="29" t="s">
        <v>102</v>
      </c>
      <c r="B25" s="54">
        <v>75.78</v>
      </c>
      <c r="C25" s="54">
        <v>112.19726824628609</v>
      </c>
      <c r="D25" s="54">
        <v>92.210999999999999</v>
      </c>
      <c r="E25" s="54">
        <v>103.58199999999999</v>
      </c>
      <c r="F25" s="54">
        <v>111.526</v>
      </c>
      <c r="G25" s="54">
        <v>76.352999999999994</v>
      </c>
      <c r="H25" s="62"/>
    </row>
    <row r="26" spans="1:9" ht="16.95" customHeight="1" x14ac:dyDescent="0.45">
      <c r="A26" s="8" t="s">
        <v>103</v>
      </c>
      <c r="B26" s="59">
        <v>57.939</v>
      </c>
      <c r="C26" s="59">
        <v>76.123859978732455</v>
      </c>
      <c r="D26" s="59">
        <v>76.168999999999997</v>
      </c>
      <c r="E26" s="59">
        <v>101.58</v>
      </c>
      <c r="F26" s="59">
        <v>114.74</v>
      </c>
      <c r="G26" s="59">
        <v>69.992000000000004</v>
      </c>
    </row>
    <row r="27" spans="1:9" ht="16.95" customHeight="1" x14ac:dyDescent="0.45">
      <c r="A27" s="29" t="s">
        <v>5</v>
      </c>
      <c r="B27" s="54">
        <v>59.383000000000003</v>
      </c>
      <c r="C27" s="54">
        <v>78.566897154866041</v>
      </c>
      <c r="D27" s="54">
        <v>90.837000000000003</v>
      </c>
      <c r="E27" s="54">
        <v>87.805999999999997</v>
      </c>
      <c r="F27" s="54">
        <v>113.17</v>
      </c>
      <c r="G27" s="54">
        <v>63.173000000000002</v>
      </c>
    </row>
    <row r="28" spans="1:9" ht="16.95" customHeight="1" x14ac:dyDescent="0.45">
      <c r="A28" s="8" t="s">
        <v>6</v>
      </c>
      <c r="B28" s="59">
        <v>58.768000000000001</v>
      </c>
      <c r="C28" s="59">
        <v>77.522629603400532</v>
      </c>
      <c r="D28" s="59">
        <v>70.483000000000004</v>
      </c>
      <c r="E28" s="59">
        <v>71.093999999999994</v>
      </c>
      <c r="F28" s="59">
        <v>76.72</v>
      </c>
      <c r="G28" s="59">
        <v>54.146000000000001</v>
      </c>
    </row>
    <row r="29" spans="1:9" ht="16.95" customHeight="1" x14ac:dyDescent="0.45">
      <c r="A29" s="29" t="s">
        <v>7</v>
      </c>
      <c r="B29" s="54">
        <v>101.401</v>
      </c>
      <c r="C29" s="54">
        <v>164.84239777978053</v>
      </c>
      <c r="D29" s="54">
        <v>125.7</v>
      </c>
      <c r="E29" s="54">
        <v>126.527</v>
      </c>
      <c r="F29" s="54">
        <v>139.72499999999999</v>
      </c>
      <c r="G29" s="54">
        <v>81.192999999999998</v>
      </c>
      <c r="H29" s="9"/>
      <c r="I29" s="63"/>
    </row>
    <row r="30" spans="1:9" ht="16.95" customHeight="1" x14ac:dyDescent="0.45">
      <c r="A30" s="8" t="s">
        <v>35</v>
      </c>
      <c r="B30" s="59">
        <v>120.67</v>
      </c>
      <c r="C30" s="59">
        <v>215.99089254798969</v>
      </c>
      <c r="D30" s="59">
        <v>127.41</v>
      </c>
      <c r="E30" s="59">
        <v>121.95</v>
      </c>
      <c r="F30" s="59">
        <v>120.47</v>
      </c>
      <c r="G30" s="59">
        <v>79.8</v>
      </c>
      <c r="H30" s="9"/>
    </row>
    <row r="31" spans="1:9" ht="22.95" customHeight="1" x14ac:dyDescent="0.45">
      <c r="A31" s="51" t="s">
        <v>104</v>
      </c>
      <c r="B31" s="51">
        <v>45412</v>
      </c>
      <c r="C31" s="51" t="s">
        <v>149</v>
      </c>
      <c r="D31" s="51">
        <v>45382</v>
      </c>
      <c r="E31" s="51">
        <v>45351</v>
      </c>
      <c r="F31" s="51">
        <v>45291</v>
      </c>
      <c r="G31" s="51">
        <v>45046</v>
      </c>
      <c r="H31" s="9"/>
    </row>
    <row r="32" spans="1:9" ht="16.95" customHeight="1" x14ac:dyDescent="0.45">
      <c r="A32" s="28" t="s">
        <v>105</v>
      </c>
      <c r="B32" s="54">
        <v>0.28569509079060262</v>
      </c>
      <c r="C32" s="54">
        <v>0.28606995428575033</v>
      </c>
      <c r="D32" s="54">
        <v>0.32333744666654235</v>
      </c>
      <c r="E32" s="54">
        <v>0.34537586550126126</v>
      </c>
      <c r="F32" s="54">
        <v>0.30847692118014508</v>
      </c>
      <c r="G32" s="54">
        <v>0.31567835017794282</v>
      </c>
    </row>
    <row r="33" spans="1:7" ht="16.95" customHeight="1" x14ac:dyDescent="0.45">
      <c r="A33" s="11" t="s">
        <v>106</v>
      </c>
      <c r="B33" s="59">
        <v>3.9209999999999998</v>
      </c>
      <c r="C33" s="59">
        <v>3.9923292899907592</v>
      </c>
      <c r="D33" s="59">
        <v>3.4670000000000001</v>
      </c>
      <c r="E33" s="59">
        <v>4.266</v>
      </c>
      <c r="F33" s="59">
        <v>3.7970000000000002</v>
      </c>
      <c r="G33" s="59">
        <v>4.1900000000000004</v>
      </c>
    </row>
    <row r="34" spans="1:7" ht="21" customHeight="1" x14ac:dyDescent="0.45">
      <c r="A34" s="51" t="s">
        <v>107</v>
      </c>
      <c r="B34" s="51">
        <v>45412</v>
      </c>
      <c r="C34" s="51" t="s">
        <v>108</v>
      </c>
      <c r="D34" s="51">
        <v>45382</v>
      </c>
      <c r="E34" s="51">
        <v>45351</v>
      </c>
      <c r="F34" s="51">
        <v>45291</v>
      </c>
      <c r="G34" s="51">
        <v>45046</v>
      </c>
    </row>
    <row r="35" spans="1:7" ht="16.95" customHeight="1" x14ac:dyDescent="0.45">
      <c r="A35" s="28" t="s">
        <v>109</v>
      </c>
      <c r="B35" s="58"/>
      <c r="C35" s="58"/>
      <c r="D35" s="58"/>
      <c r="E35" s="58"/>
      <c r="F35" s="58"/>
      <c r="G35" s="58"/>
    </row>
    <row r="36" spans="1:7" ht="16.95" customHeight="1" x14ac:dyDescent="0.45">
      <c r="A36" s="8" t="s">
        <v>110</v>
      </c>
      <c r="B36" s="59">
        <v>868.13333666666665</v>
      </c>
      <c r="C36" s="59">
        <v>2.0323333320758419</v>
      </c>
      <c r="D36" s="59">
        <v>850.84140322580674</v>
      </c>
      <c r="E36" s="59">
        <v>834.17471379310348</v>
      </c>
      <c r="F36" s="59">
        <v>633.76181935483851</v>
      </c>
      <c r="G36" s="59">
        <v>215.77599000000004</v>
      </c>
    </row>
    <row r="37" spans="1:7" ht="13.95" customHeight="1" x14ac:dyDescent="0.45">
      <c r="A37" s="29" t="s">
        <v>111</v>
      </c>
      <c r="B37" s="54">
        <v>882.74706666666657</v>
      </c>
      <c r="C37" s="54">
        <v>1.9188645141234861</v>
      </c>
      <c r="D37" s="54">
        <v>866.12725806451579</v>
      </c>
      <c r="E37" s="54">
        <v>850.73084482758645</v>
      </c>
      <c r="F37" s="54">
        <v>649.56970967741927</v>
      </c>
      <c r="G37" s="54">
        <v>218.58043333333327</v>
      </c>
    </row>
    <row r="38" spans="1:7" ht="16.95" customHeight="1" x14ac:dyDescent="0.45">
      <c r="A38" s="11" t="s">
        <v>112</v>
      </c>
      <c r="B38" s="59">
        <v>169.59823106666667</v>
      </c>
      <c r="C38" s="59">
        <v>-0.76625220073169853</v>
      </c>
      <c r="D38" s="59">
        <v>170.90781596774198</v>
      </c>
      <c r="E38" s="59">
        <v>168.03055258620688</v>
      </c>
      <c r="F38" s="59">
        <v>130.2433456774194</v>
      </c>
      <c r="G38" s="59">
        <v>43.007956166666666</v>
      </c>
    </row>
    <row r="39" spans="1:7" ht="13.95" customHeight="1" x14ac:dyDescent="0.45">
      <c r="A39" s="28" t="s">
        <v>113</v>
      </c>
      <c r="B39" s="54">
        <v>931.07097166666688</v>
      </c>
      <c r="C39" s="54">
        <v>0.7115563255487567</v>
      </c>
      <c r="D39" s="54">
        <v>924.4926854838709</v>
      </c>
      <c r="E39" s="54">
        <v>900.40790000000027</v>
      </c>
      <c r="F39" s="54">
        <v>696.97426532258066</v>
      </c>
      <c r="G39" s="54">
        <v>236.47839310000006</v>
      </c>
    </row>
    <row r="40" spans="1:7" ht="16.95" customHeight="1" x14ac:dyDescent="0.45">
      <c r="A40" s="57" t="s">
        <v>114</v>
      </c>
      <c r="B40" s="59">
        <v>5621.1157950536144</v>
      </c>
      <c r="C40" s="59">
        <v>0.73717057326618818</v>
      </c>
      <c r="D40" s="59">
        <v>5579.9818111482246</v>
      </c>
      <c r="E40" s="59">
        <v>5466.214880597644</v>
      </c>
      <c r="F40" s="59">
        <v>4224.9072180616758</v>
      </c>
      <c r="G40" s="59">
        <v>1436.5590934214727</v>
      </c>
    </row>
    <row r="41" spans="1:7" ht="16.2" customHeight="1" x14ac:dyDescent="0.45">
      <c r="A41" s="60" t="s">
        <v>115</v>
      </c>
      <c r="B41" s="54">
        <v>96.26315025268417</v>
      </c>
      <c r="C41" s="54">
        <v>-9.1090502062373897</v>
      </c>
      <c r="D41" s="54">
        <v>105.91059997844827</v>
      </c>
      <c r="E41" s="54">
        <v>115.75087567623997</v>
      </c>
      <c r="F41" s="54">
        <v>124.86426958124187</v>
      </c>
      <c r="G41" s="54">
        <v>93.809378454921088</v>
      </c>
    </row>
    <row r="42" spans="1:7" ht="27.75" customHeight="1" x14ac:dyDescent="0.45">
      <c r="A42" s="95" t="s">
        <v>116</v>
      </c>
      <c r="B42" s="95"/>
      <c r="C42" s="95"/>
      <c r="D42" s="95"/>
      <c r="E42" s="95"/>
      <c r="F42" s="95"/>
      <c r="G42" s="95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1"/>
  <sheetViews>
    <sheetView showGridLines="0" zoomScale="70" zoomScaleNormal="70" zoomScaleSheetLayoutView="100" workbookViewId="0">
      <selection activeCell="H19" sqref="H19"/>
    </sheetView>
  </sheetViews>
  <sheetFormatPr baseColWidth="10" defaultColWidth="11.44140625" defaultRowHeight="16.8" x14ac:dyDescent="0.45"/>
  <cols>
    <col min="1" max="1" width="2.109375" style="67" customWidth="1"/>
    <col min="2" max="2" width="46.77734375" style="67" customWidth="1"/>
    <col min="3" max="3" width="14.44140625" style="67" customWidth="1"/>
    <col min="4" max="4" width="13.109375" style="67" customWidth="1"/>
    <col min="5" max="5" width="16" style="75" customWidth="1"/>
    <col min="6" max="6" width="2" style="67" customWidth="1"/>
    <col min="7" max="16384" width="11.44140625" style="67"/>
  </cols>
  <sheetData>
    <row r="1" spans="1:10" x14ac:dyDescent="0.45">
      <c r="A1" s="64"/>
      <c r="B1" s="65"/>
      <c r="C1" s="65"/>
      <c r="D1" s="65"/>
      <c r="E1" s="66"/>
      <c r="F1" s="64"/>
      <c r="H1"/>
      <c r="I1"/>
      <c r="J1"/>
    </row>
    <row r="2" spans="1:10" x14ac:dyDescent="0.45">
      <c r="A2" s="64"/>
      <c r="B2" s="68"/>
      <c r="C2" s="68"/>
      <c r="D2" s="68"/>
      <c r="E2" s="69"/>
      <c r="F2" s="64"/>
      <c r="H2"/>
      <c r="I2"/>
      <c r="J2"/>
    </row>
    <row r="3" spans="1:10" x14ac:dyDescent="0.45">
      <c r="A3" s="64"/>
      <c r="B3" s="65"/>
      <c r="C3" s="65"/>
      <c r="D3" s="65"/>
      <c r="E3" s="66"/>
      <c r="F3" s="64"/>
      <c r="H3"/>
      <c r="I3"/>
      <c r="J3"/>
    </row>
    <row r="4" spans="1:10" x14ac:dyDescent="0.45">
      <c r="A4" s="64"/>
      <c r="B4" s="148" t="s">
        <v>117</v>
      </c>
      <c r="C4" s="149">
        <f>EOMONTH(D4,0)+1</f>
        <v>45383</v>
      </c>
      <c r="D4" s="149">
        <f>EOMONTH(E4,0)+1</f>
        <v>45352</v>
      </c>
      <c r="E4" s="149">
        <v>45323</v>
      </c>
      <c r="F4" s="64"/>
      <c r="H4"/>
      <c r="I4"/>
      <c r="J4"/>
    </row>
    <row r="5" spans="1:10" x14ac:dyDescent="0.45">
      <c r="A5" s="64"/>
      <c r="B5" s="150"/>
      <c r="C5" s="151"/>
      <c r="D5" s="151"/>
      <c r="E5" s="152"/>
      <c r="F5" s="64"/>
      <c r="H5"/>
      <c r="I5"/>
      <c r="J5"/>
    </row>
    <row r="6" spans="1:10" x14ac:dyDescent="0.45">
      <c r="A6" s="64"/>
      <c r="B6" s="153" t="s">
        <v>118</v>
      </c>
      <c r="C6" s="154" t="s">
        <v>119</v>
      </c>
      <c r="D6" s="154"/>
      <c r="E6" s="154"/>
      <c r="F6" s="64"/>
      <c r="H6"/>
      <c r="I6"/>
      <c r="J6"/>
    </row>
    <row r="7" spans="1:10" x14ac:dyDescent="0.45">
      <c r="A7" s="64"/>
      <c r="B7" s="134" t="s">
        <v>120</v>
      </c>
      <c r="C7" s="155">
        <v>18.359194094481555</v>
      </c>
      <c r="D7" s="155">
        <v>16.66544629087684</v>
      </c>
      <c r="E7" s="155">
        <v>16.041880921271364</v>
      </c>
      <c r="F7" s="64"/>
      <c r="H7"/>
      <c r="I7"/>
      <c r="J7"/>
    </row>
    <row r="8" spans="1:10" x14ac:dyDescent="0.45">
      <c r="A8" s="64"/>
      <c r="B8" s="129" t="s">
        <v>121</v>
      </c>
      <c r="C8" s="156">
        <v>6.7212624462357446</v>
      </c>
      <c r="D8" s="156">
        <v>5.5649856059166467</v>
      </c>
      <c r="E8" s="156">
        <v>5.5767530078401455</v>
      </c>
      <c r="F8" s="64"/>
      <c r="H8"/>
      <c r="I8"/>
      <c r="J8"/>
    </row>
    <row r="9" spans="1:10" x14ac:dyDescent="0.45">
      <c r="A9" s="64"/>
      <c r="B9" s="134" t="s">
        <v>122</v>
      </c>
      <c r="C9" s="155">
        <v>0</v>
      </c>
      <c r="D9" s="155">
        <v>0</v>
      </c>
      <c r="E9" s="155">
        <v>0</v>
      </c>
      <c r="F9" s="64"/>
      <c r="H9"/>
      <c r="I9"/>
      <c r="J9"/>
    </row>
    <row r="10" spans="1:10" x14ac:dyDescent="0.45">
      <c r="A10" s="64"/>
      <c r="B10" s="129" t="s">
        <v>123</v>
      </c>
      <c r="C10" s="156">
        <v>5.131140684867348</v>
      </c>
      <c r="D10" s="156">
        <v>4.7963728038678752</v>
      </c>
      <c r="E10" s="156">
        <v>3.8848109558539035</v>
      </c>
      <c r="F10" s="64"/>
      <c r="H10"/>
      <c r="I10"/>
      <c r="J10"/>
    </row>
    <row r="11" spans="1:10" x14ac:dyDescent="0.45">
      <c r="A11" s="64"/>
      <c r="B11" s="134" t="s">
        <v>124</v>
      </c>
      <c r="C11" s="155">
        <v>15.825953899653729</v>
      </c>
      <c r="D11" s="155">
        <v>17.985929571950425</v>
      </c>
      <c r="E11" s="155">
        <v>25.452850214866405</v>
      </c>
      <c r="F11" s="64"/>
      <c r="H11"/>
      <c r="I11"/>
      <c r="J11"/>
    </row>
    <row r="12" spans="1:10" hidden="1" x14ac:dyDescent="0.45">
      <c r="A12" s="64"/>
      <c r="B12" s="157"/>
      <c r="C12" s="158"/>
      <c r="D12" s="158"/>
      <c r="E12" s="158"/>
      <c r="F12" s="64"/>
      <c r="H12"/>
      <c r="I12"/>
      <c r="J12"/>
    </row>
    <row r="13" spans="1:10" x14ac:dyDescent="0.45">
      <c r="A13" s="64"/>
      <c r="B13" s="159" t="s">
        <v>125</v>
      </c>
      <c r="C13" s="160" t="s">
        <v>126</v>
      </c>
      <c r="D13" s="160"/>
      <c r="E13" s="160"/>
      <c r="F13" s="64"/>
      <c r="H13"/>
      <c r="I13"/>
      <c r="J13"/>
    </row>
    <row r="14" spans="1:10" x14ac:dyDescent="0.45">
      <c r="A14" s="64"/>
      <c r="B14" s="129" t="s">
        <v>127</v>
      </c>
      <c r="C14" s="161">
        <v>24</v>
      </c>
      <c r="D14" s="161">
        <v>24</v>
      </c>
      <c r="E14" s="161">
        <v>24</v>
      </c>
      <c r="F14" s="64"/>
      <c r="H14"/>
      <c r="I14"/>
      <c r="J14"/>
    </row>
    <row r="15" spans="1:10" x14ac:dyDescent="0.45">
      <c r="A15" s="64"/>
      <c r="B15" s="134" t="s">
        <v>128</v>
      </c>
      <c r="C15" s="162">
        <v>47.047354822131069</v>
      </c>
      <c r="D15" s="162">
        <v>50.104507415778123</v>
      </c>
      <c r="E15" s="162">
        <v>53.122072490093672</v>
      </c>
      <c r="F15" s="64"/>
      <c r="H15"/>
      <c r="I15"/>
      <c r="J15"/>
    </row>
    <row r="16" spans="1:10" x14ac:dyDescent="0.45">
      <c r="A16" s="64"/>
      <c r="B16" s="129" t="s">
        <v>151</v>
      </c>
      <c r="C16" s="161">
        <f>C15-C14</f>
        <v>23.047354822131069</v>
      </c>
      <c r="D16" s="161">
        <f>D15-D14</f>
        <v>26.104507415778123</v>
      </c>
      <c r="E16" s="161">
        <f>E15-E14</f>
        <v>29.122072490093672</v>
      </c>
      <c r="F16" s="64"/>
      <c r="H16"/>
      <c r="I16"/>
      <c r="J16"/>
    </row>
    <row r="17" spans="1:6" x14ac:dyDescent="0.45">
      <c r="A17" s="64"/>
      <c r="B17" s="163"/>
      <c r="C17" s="163"/>
      <c r="D17" s="163"/>
      <c r="E17" s="163"/>
      <c r="F17" s="64"/>
    </row>
    <row r="18" spans="1:6" s="74" customFormat="1" x14ac:dyDescent="0.25">
      <c r="A18" s="70"/>
      <c r="B18" s="164" t="s">
        <v>129</v>
      </c>
      <c r="C18" s="165"/>
      <c r="D18" s="165"/>
      <c r="E18" s="166"/>
      <c r="F18" s="70"/>
    </row>
    <row r="19" spans="1:6" s="74" customFormat="1" x14ac:dyDescent="0.25">
      <c r="A19" s="70"/>
      <c r="B19" s="71"/>
      <c r="C19" s="72"/>
      <c r="D19" s="72"/>
      <c r="E19" s="73"/>
      <c r="F19" s="70"/>
    </row>
    <row r="20" spans="1:6" s="74" customFormat="1" x14ac:dyDescent="0.25">
      <c r="A20" s="70"/>
      <c r="B20" s="71"/>
      <c r="C20" s="72"/>
      <c r="D20" s="72"/>
      <c r="E20" s="73"/>
      <c r="F20" s="70"/>
    </row>
    <row r="21" spans="1:6" x14ac:dyDescent="0.45">
      <c r="A21" s="64"/>
      <c r="B21" s="64"/>
      <c r="C21" s="72"/>
      <c r="D21" s="72"/>
      <c r="E21" s="85"/>
      <c r="F21" s="64"/>
    </row>
  </sheetData>
  <mergeCells count="3">
    <mergeCell ref="C6:E6"/>
    <mergeCell ref="C13:E13"/>
    <mergeCell ref="B17:E17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4d92937414abca0ec86c362c1671d91c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d7606f49d236c3ee23c41c708293263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79349-63A5-4111-830C-7D6222F07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2024-05-09T19:49:21Z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