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4/2024-08/"/>
    </mc:Choice>
  </mc:AlternateContent>
  <xr:revisionPtr revIDLastSave="32" documentId="13_ncr:1_{AEB2D0D5-FF0C-43D9-AF6D-25DD9DB9FE61}" xr6:coauthVersionLast="47" xr6:coauthVersionMax="47" xr10:uidLastSave="{B148C377-C3C0-443F-9971-0BD2623668D6}"/>
  <bookViews>
    <workbookView xWindow="-96" yWindow="-96" windowWidth="23232" windowHeight="13152" firstSheet="4" activeTab="4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Resto" sheetId="5" r:id="rId5"/>
  </sheets>
  <externalReferences>
    <externalReference r:id="rId6"/>
    <externalReference r:id="rId7"/>
    <externalReference r:id="rId8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" i="7" l="1"/>
  <c r="T95" i="7"/>
  <c r="S95" i="7"/>
  <c r="R95" i="7"/>
  <c r="A95" i="7"/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<sst xmlns="http://schemas.openxmlformats.org/spreadsheetml/2006/main" count="132" uniqueCount="44">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</sst>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8/Informe_agosto.xlsx" TargetMode="External"/><Relationship Id="rId1" Type="http://schemas.openxmlformats.org/officeDocument/2006/relationships/externalLinkPath" Target="Informe_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>
        <row r="94">
          <cell r="A94">
            <v>45535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>
        <row r="97">
          <cell r="B97">
            <v>335887480</v>
          </cell>
          <cell r="C97">
            <v>17186063599128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3">
          <cell r="O143">
            <v>13555</v>
          </cell>
          <cell r="P143">
            <v>53873283.789999999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4"/>
  <sheetViews>
    <sheetView zoomScaleNormal="100" workbookViewId="0">
      <pane xSplit="1" ySplit="2" topLeftCell="F77" activePane="bottomRight" state="frozen"/>
      <selection pane="bottomRight" activeCell="G100" sqref="G100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4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4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4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4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4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4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4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4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4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4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4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4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4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4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4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4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4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4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4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4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4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4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4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4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4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4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4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4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4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4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4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4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4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4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4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4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4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4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4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4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4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4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4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4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4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4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4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4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4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4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4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4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4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4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4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4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4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4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4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4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4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4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4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4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4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4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4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4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4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4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4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4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4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4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4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4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4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4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4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4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4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4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4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4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4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4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4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4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4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4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4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4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4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95"/>
  <sheetViews>
    <sheetView workbookViewId="0">
      <pane xSplit="1" ySplit="3" topLeftCell="E79" activePane="bottomRight" state="frozen"/>
      <selection pane="bottomRight" activeCell="J3" sqref="J1:K1048576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6" width="22.42578125" customWidth="1"/>
    <col min="17" max="17" width="25.140625" customWidth="1"/>
  </cols>
  <sheetData>
    <row r="1" spans="1:17" ht="15.6" customHeight="1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4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4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4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65190987.32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4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4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4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4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150761165.19999999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4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4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164613468.22999999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4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4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196575392.36000001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4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230756383.94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4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4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239524465.41999999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4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4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4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4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389255396.37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4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4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4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351069666.61000001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4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4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4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290367257.52999997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4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4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4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276908388.69999999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4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4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370450754.47000003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4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423328076.70999998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4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378156183.32999998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4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459297763.41000003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4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4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4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4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389299410.30000001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4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455453546.95999998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4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4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4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4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4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4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4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466449804.18000001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4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4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417665082.81999999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4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4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275029229.75999999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4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379150286.93000001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4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4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307231649.50999999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4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4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366072657.38999999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4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4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4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362155850.80000001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4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465607854.67000002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4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4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4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758436346.84000003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4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545783845.05999994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4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403540550.11000001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4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4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467021172.97000003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4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514698308.30000001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4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4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4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636437841.73000002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4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4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763338242.07000005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4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4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4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4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840100190.17999995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4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4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4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730550464.76999998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4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905098699.26999998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4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4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4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1584874710.1300001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4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4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1530470705.1600001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4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4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4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4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1142554428.0999999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4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1368059297.3199999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4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4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4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1540471094.0700002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4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2463275454.8099995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4">
      <c r="A95" s="4">
        <v>45535</v>
      </c>
      <c r="B95" s="5">
        <v>620769696</v>
      </c>
      <c r="C95" s="5">
        <v>52472756114808.203</v>
      </c>
      <c r="D95" s="5">
        <v>2549335</v>
      </c>
      <c r="E95" s="5">
        <v>3247476940.9299998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95"/>
  <sheetViews>
    <sheetView zoomScaleNormal="100" workbookViewId="0">
      <pane xSplit="1" ySplit="3" topLeftCell="O79" activePane="bottomRight" state="frozen"/>
      <selection pane="bottomRight" activeCell="W100" sqref="W100"/>
      <selection pane="bottomLeft" activeCell="A4" sqref="A4"/>
      <selection pane="topRight" activeCell="B1" sqref="B1"/>
    </sheetView>
  </sheetViews>
  <sheetFormatPr defaultColWidth="11.42578125" defaultRowHeight="14.4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1" width="8.28515625" bestFit="1" customWidth="1"/>
    <col min="12" max="12" width="11.5703125" bestFit="1" customWidth="1"/>
    <col min="13" max="13" width="9.5703125" bestFit="1" customWidth="1"/>
    <col min="14" max="14" width="12.7109375" bestFit="1" customWidth="1"/>
    <col min="15" max="15" width="14" bestFit="1" customWidth="1"/>
    <col min="16" max="16" width="15.85546875" bestFit="1" customWidth="1"/>
    <col min="17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4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4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4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4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4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4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4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4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4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4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4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4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4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4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4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4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4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4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4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4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4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4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4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4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4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4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4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4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4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4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4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4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4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4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4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4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4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4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4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4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4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4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4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4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4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4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4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4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4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4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4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4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4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4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4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4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4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4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4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4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4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4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4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4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4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4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4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4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4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4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4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4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4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4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4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4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4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4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4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4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4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4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4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4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4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4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4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4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4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4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4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4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  <row r="95" spans="1:27" ht="15.4">
      <c r="A95" s="4">
        <f>[3]Series!A94</f>
        <v>45535</v>
      </c>
      <c r="B95" s="5">
        <v>1616630</v>
      </c>
      <c r="C95" s="5">
        <v>2990191</v>
      </c>
      <c r="D95" s="5">
        <v>154269014</v>
      </c>
      <c r="E95" s="5">
        <v>126006381</v>
      </c>
      <c r="F95" s="5">
        <v>348032487697.70001</v>
      </c>
      <c r="G95" s="5">
        <v>8036256994616.96</v>
      </c>
      <c r="H95" s="5">
        <v>14606708826958.09</v>
      </c>
      <c r="I95" s="5">
        <v>12295694206407.461</v>
      </c>
      <c r="J95" s="5">
        <v>3400</v>
      </c>
      <c r="K95" s="5">
        <v>2035</v>
      </c>
      <c r="L95" s="5">
        <v>1068644</v>
      </c>
      <c r="M95" s="5">
        <v>1461701</v>
      </c>
      <c r="N95" s="5">
        <v>5082271.120000001</v>
      </c>
      <c r="O95" s="5">
        <v>72603279.650000006</v>
      </c>
      <c r="P95" s="5">
        <v>1610084916.5999999</v>
      </c>
      <c r="Q95" s="5">
        <v>1559706473.5599999</v>
      </c>
      <c r="R95" s="5">
        <f>+'[3]PEIxCredin vs TeL'!B97</f>
        <v>335887480</v>
      </c>
      <c r="S95" s="5">
        <f>+'[3]PEIxCredin vs TeL'!C97</f>
        <v>17186063599128</v>
      </c>
      <c r="T95" s="5">
        <f>+'[3]TI PUSH USD'!O143</f>
        <v>13555</v>
      </c>
      <c r="U95" s="5">
        <f>+'[3]TI PUSH USD'!P143</f>
        <v>53873283.789999999</v>
      </c>
      <c r="X95" s="14"/>
      <c r="Y95" s="14"/>
      <c r="Z95" s="14"/>
      <c r="AA95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3"/>
  <sheetViews>
    <sheetView zoomScale="80" zoomScaleNormal="80" workbookViewId="0">
      <pane xSplit="1" ySplit="2" topLeftCell="B72" activePane="bottomRight" state="frozen"/>
      <selection pane="bottomRight" activeCell="A94" sqref="A94:XFD94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9" width="20.7109375" customWidth="1"/>
  </cols>
  <sheetData>
    <row r="1" spans="1:9" ht="33.75" customHeight="1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4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4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4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4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4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4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4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4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4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4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4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4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4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4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4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4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4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4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4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4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4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4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4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4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4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4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4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4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4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4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4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4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4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4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4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4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4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4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4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4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4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4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4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4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4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4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4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4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4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4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4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4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4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4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4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4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4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4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4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4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4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4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4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4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4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4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4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4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4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4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4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4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4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4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4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4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4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4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4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4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4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4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4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4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4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4">
      <c r="A87" s="2">
        <v>45322</v>
      </c>
      <c r="B87" s="3">
        <v>143635112</v>
      </c>
      <c r="C87" s="3">
        <v>3430451674223.4897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4">
      <c r="A88" s="4">
        <v>45351</v>
      </c>
      <c r="B88" s="5">
        <v>147186203</v>
      </c>
      <c r="C88" s="5">
        <v>3794054591627.52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4">
      <c r="A89" s="2">
        <v>45382</v>
      </c>
      <c r="B89" s="3">
        <v>155211747</v>
      </c>
      <c r="C89" s="3">
        <v>4382309989531.1392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4">
      <c r="A90" s="4">
        <v>45412</v>
      </c>
      <c r="B90" s="5">
        <v>150925407</v>
      </c>
      <c r="C90" s="5">
        <v>4475683044196.5703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4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4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4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0</v>
      </c>
      <c r="G93" s="3">
        <v>0</v>
      </c>
      <c r="H93" s="3">
        <v>386227179</v>
      </c>
      <c r="I93" s="3">
        <v>100561411362.17001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4"/>
  <sheetViews>
    <sheetView tabSelected="1" zoomScale="80" zoomScaleNormal="80" workbookViewId="0">
      <pane xSplit="1" ySplit="2" topLeftCell="B70" activePane="bottomRight" state="frozen"/>
      <selection pane="bottomRight" activeCell="C100" sqref="C100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4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4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4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4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4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4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4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4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4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4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4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4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4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4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4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4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4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4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4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4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4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4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4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4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4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4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4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4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4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4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4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4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4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4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4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4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4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4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4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4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4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4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4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4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4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4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4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4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4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4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4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4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4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4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4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4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4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4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4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4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4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4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4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4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4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4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4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4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4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4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4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4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4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4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4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4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4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4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4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4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4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4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4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4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4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4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4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4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/>
      <c r="K90" s="5"/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4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/>
      <c r="K91" s="3"/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4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/>
      <c r="K92" s="5"/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4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/>
      <c r="K93" s="3"/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4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10">
        <v>0</v>
      </c>
      <c r="G94" s="11">
        <v>0</v>
      </c>
      <c r="H94" s="5"/>
      <c r="I94" s="5"/>
      <c r="J94" s="5"/>
      <c r="K94" s="5"/>
      <c r="L94" s="5"/>
      <c r="M94" s="5"/>
      <c r="N94" s="5">
        <v>0</v>
      </c>
      <c r="O94" s="5">
        <v>0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0</v>
      </c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/>
</file>

<file path=customXml/itemProps2.xml><?xml version="1.0" encoding="utf-8"?>
<ds:datastoreItem xmlns:ds="http://schemas.openxmlformats.org/officeDocument/2006/customXml" ds:itemID="{8632DAB8-C29F-48CC-9B6F-D3F222777A58}"/>
</file>

<file path=customXml/itemProps3.xml><?xml version="1.0" encoding="utf-8"?>
<ds:datastoreItem xmlns:ds="http://schemas.openxmlformats.org/officeDocument/2006/customXml" ds:itemID="{9ADF3FB7-A26A-4944-85A7-2FE14952D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2024-09-19T16:00:21Z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