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hidePivotFieldList="1"/>
  <xr:revisionPtr revIDLastSave="93" documentId="13_ncr:1_{ABB1B02E-370B-4476-86EC-1ADD38FBCD65}" xr6:coauthVersionLast="45" xr6:coauthVersionMax="45" xr10:uidLastSave="{A9425FD4-EB8F-4BE5-8E13-281DE97E88E7}"/>
  <bookViews>
    <workbookView xWindow="-108" yWindow="-108" windowWidth="23256" windowHeight="12576" firstSheet="2" activeTab="2" xr2:uid="{00000000-000D-0000-FFFF-FFFF00000000}"/>
  </bookViews>
  <sheets>
    <sheet name="Crec absoluto MP 1er gráfico" sheetId="2" state="hidden" r:id="rId1"/>
    <sheet name="Participación MP 2do graf" sheetId="3" state="hidden" r:id="rId2"/>
    <sheet name="Pagos minoristas" sheetId="39" r:id="rId3"/>
    <sheet name="Cheques" sheetId="37" r:id="rId4"/>
    <sheet name="Cheques electrónicos (ECHEQ)" sheetId="40" r:id="rId5"/>
    <sheet name="Canales transferencias en línea" sheetId="36" r:id="rId6"/>
    <sheet name="Débitos directos" sheetId="41" r:id="rId7"/>
    <sheet name="Iniciación tarjetas" sheetId="35" r:id="rId8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M41" i="2"/>
  <c r="M40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M12" i="2"/>
  <c r="M11" i="2"/>
  <c r="M10" i="2"/>
  <c r="N42" i="2"/>
  <c r="N13" i="2"/>
  <c r="N41" i="2"/>
  <c r="N43" i="2"/>
  <c r="N12" i="2"/>
  <c r="N11" i="2"/>
</calcChain>
</file>

<file path=xl/sharedStrings.xml><?xml version="1.0" encoding="utf-8"?>
<sst xmlns="http://schemas.openxmlformats.org/spreadsheetml/2006/main" count="185" uniqueCount="49">
  <si>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</si>
  <si>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</si>
  <si>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</si>
  <si>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</si>
  <si>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</si>
  <si>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</si>
  <si>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</si>
  <si>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</si>
  <si>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</si>
  <si>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</si>
  <si>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</si>
  <si>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</si>
  <si>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</si>
  <si>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</si>
  <si>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</si>
  <si>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Cheques compensados</t>
  </si>
  <si>
    <t>Transferencias con acreditación en línea</t>
  </si>
  <si>
    <t>Transferencias en lote</t>
  </si>
  <si>
    <t>Débitos directos</t>
  </si>
  <si>
    <t>Débito inmediato</t>
  </si>
  <si>
    <t>Extracciones Cajeros Automáticos</t>
  </si>
  <si>
    <t>Extracciones extrabancarias</t>
  </si>
  <si>
    <t>Billeteras (Proveedores de Servicio de Pago que ofrecen cuentas de pago, entre cuentas propias)</t>
  </si>
  <si>
    <t>Fecha</t>
  </si>
  <si>
    <t>Cantidad</t>
  </si>
  <si>
    <t>Monto nominal</t>
  </si>
  <si>
    <t>Monto en pesos Dic. 2016</t>
  </si>
  <si>
    <t>Total Compensados</t>
  </si>
  <si>
    <t xml:space="preserve">Total Rechazados </t>
  </si>
  <si>
    <t>Principales 6 motivos de rechazo</t>
  </si>
  <si>
    <t>Cuenta embargada por orden judicial</t>
  </si>
  <si>
    <t>Denuncia de extravío, sustracción o adulteración de cheque (orden de no pagar)</t>
  </si>
  <si>
    <t>Fecha de presentación adelantada (CPD)</t>
  </si>
  <si>
    <t>Feriado local</t>
  </si>
  <si>
    <t xml:space="preserve">Fuerza mayor </t>
  </si>
  <si>
    <t>Sin fondos suficientes disponibles</t>
  </si>
  <si>
    <t>ECHEQS Emitidos</t>
  </si>
  <si>
    <t>ECHEQS Depositados</t>
  </si>
  <si>
    <t>Cajeros automáticos</t>
  </si>
  <si>
    <t>Internet empresas</t>
  </si>
  <si>
    <t>Internet/móvil individuos</t>
  </si>
  <si>
    <t>Pagos con Transferencias</t>
  </si>
  <si>
    <t>Débitos Directos Presentados</t>
  </si>
  <si>
    <t>Débitos Directos Rechazados</t>
  </si>
  <si>
    <t>Terminal de punto de venta (TPV)</t>
  </si>
  <si>
    <t>TPV Móvil</t>
  </si>
  <si>
    <t>Otros (incluye venta telefónica y débito automático)</t>
  </si>
  <si>
    <t>Billeteras/pasarelas</t>
  </si>
  <si>
    <t>Código 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</si>
</sst>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  <numFmt numFmtId="167" formatCode="#,##0.0000"/>
    <numFmt numFmtId="168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BAC0D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ACAEC8"/>
      </bottom>
      <diagonal/>
    </border>
    <border>
      <left style="thin">
        <color rgb="FFACAEC8"/>
      </left>
      <right/>
      <top style="thin">
        <color rgb="FFACAEC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/>
      <diagonal/>
    </border>
    <border>
      <left style="thin">
        <color rgb="FFACAEC8"/>
      </left>
      <right/>
      <top style="thin">
        <color rgb="FFACAEC8"/>
      </top>
      <bottom/>
      <diagonal/>
    </border>
    <border>
      <left/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/>
      <bottom style="thin">
        <color rgb="FFACAEC8"/>
      </bottom>
      <diagonal/>
    </border>
    <border>
      <left style="thin">
        <color rgb="FFACAEC8"/>
      </left>
      <right/>
      <top/>
      <bottom style="thin">
        <color rgb="FFACAEC8"/>
      </bottom>
      <diagonal/>
    </border>
    <border>
      <left/>
      <right/>
      <top/>
      <bottom style="thin">
        <color rgb="FFACAEC8"/>
      </bottom>
      <diagonal/>
    </border>
    <border>
      <left/>
      <right style="thin">
        <color rgb="FFACAEC8"/>
      </right>
      <top/>
      <bottom style="thin">
        <color rgb="FFACAEC8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2" applyFill="1" applyBorder="1"/>
    <xf numFmtId="0" fontId="3" fillId="2" borderId="0" xfId="2" applyFont="1" applyFill="1" applyBorder="1"/>
    <xf numFmtId="0" fontId="2" fillId="2" borderId="0" xfId="2" applyFill="1" applyBorder="1" applyAlignment="1">
      <alignment vertical="top"/>
    </xf>
    <xf numFmtId="0" fontId="2" fillId="2" borderId="0" xfId="2" applyFill="1"/>
    <xf numFmtId="0" fontId="2" fillId="0" borderId="0" xfId="2"/>
    <xf numFmtId="0" fontId="2" fillId="2" borderId="0" xfId="2" applyFill="1" applyBorder="1" applyAlignment="1">
      <alignment horizontal="center" vertical="top"/>
    </xf>
    <xf numFmtId="0" fontId="2" fillId="2" borderId="0" xfId="2" applyFill="1" applyAlignment="1">
      <alignment horizontal="center" vertical="top"/>
    </xf>
    <xf numFmtId="0" fontId="2" fillId="3" borderId="0" xfId="2" applyFont="1" applyFill="1" applyBorder="1" applyAlignment="1" applyProtection="1">
      <alignment vertical="top" wrapText="1"/>
      <protection locked="0"/>
    </xf>
    <xf numFmtId="0" fontId="2" fillId="3" borderId="0" xfId="2" applyFont="1" applyFill="1" applyBorder="1" applyAlignment="1" applyProtection="1">
      <alignment vertical="top" readingOrder="1"/>
      <protection locked="0"/>
    </xf>
    <xf numFmtId="0" fontId="2" fillId="3" borderId="0" xfId="2" applyFont="1" applyFill="1" applyBorder="1" applyAlignment="1" applyProtection="1">
      <alignment vertical="top" wrapText="1" readingOrder="1"/>
      <protection locked="0"/>
    </xf>
    <xf numFmtId="14" fontId="2" fillId="3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 applyAlignment="1" applyProtection="1">
      <alignment vertical="top" wrapText="1"/>
      <protection locked="0"/>
    </xf>
    <xf numFmtId="14" fontId="2" fillId="2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/>
    <xf numFmtId="0" fontId="2" fillId="0" borderId="0" xfId="2" applyFont="1" applyFill="1" applyBorder="1"/>
    <xf numFmtId="0" fontId="4" fillId="3" borderId="0" xfId="2" applyFont="1" applyFill="1" applyBorder="1" applyAlignment="1" applyProtection="1">
      <alignment vertical="top" readingOrder="1"/>
      <protection locked="0"/>
    </xf>
    <xf numFmtId="164" fontId="4" fillId="3" borderId="0" xfId="2" applyNumberFormat="1" applyFont="1" applyFill="1" applyBorder="1" applyAlignment="1" applyProtection="1">
      <alignment vertical="top" readingOrder="1"/>
      <protection locked="0"/>
    </xf>
    <xf numFmtId="0" fontId="1" fillId="2" borderId="1" xfId="3" applyFont="1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Fill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3" fontId="9" fillId="7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7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0" fillId="0" borderId="0" xfId="0" applyBorder="1"/>
    <xf numFmtId="3" fontId="10" fillId="7" borderId="3" xfId="0" applyNumberFormat="1" applyFont="1" applyFill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6" borderId="8" xfId="6" applyFont="1" applyFill="1" applyBorder="1" applyAlignment="1">
      <alignment horizontal="center" vertical="center" wrapText="1"/>
    </xf>
    <xf numFmtId="3" fontId="9" fillId="7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67" fontId="9" fillId="0" borderId="0" xfId="0" applyNumberFormat="1" applyFont="1" applyBorder="1" applyAlignment="1">
      <alignment vertical="center"/>
    </xf>
    <xf numFmtId="168" fontId="0" fillId="0" borderId="0" xfId="0" applyNumberFormat="1"/>
    <xf numFmtId="0" fontId="7" fillId="6" borderId="2" xfId="6" applyFont="1" applyFill="1" applyBorder="1" applyAlignment="1">
      <alignment horizontal="center" vertical="center" wrapText="1"/>
    </xf>
    <xf numFmtId="0" fontId="7" fillId="6" borderId="2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7" fontId="8" fillId="7" borderId="3" xfId="0" applyNumberFormat="1" applyFont="1" applyFill="1" applyBorder="1" applyAlignment="1">
      <alignment horizontal="left" vertical="center"/>
    </xf>
    <xf numFmtId="17" fontId="8" fillId="0" borderId="3" xfId="0" applyNumberFormat="1" applyFont="1" applyBorder="1" applyAlignment="1">
      <alignment horizontal="left" vertical="center"/>
    </xf>
    <xf numFmtId="17" fontId="8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7" fontId="8" fillId="7" borderId="0" xfId="0" applyNumberFormat="1" applyFont="1" applyFill="1" applyBorder="1" applyAlignment="1">
      <alignment horizontal="left" vertical="center"/>
    </xf>
    <xf numFmtId="17" fontId="8" fillId="0" borderId="3" xfId="1" applyNumberFormat="1" applyFont="1" applyBorder="1" applyAlignment="1">
      <alignment horizontal="left" vertical="center"/>
    </xf>
    <xf numFmtId="17" fontId="8" fillId="7" borderId="7" xfId="0" applyNumberFormat="1" applyFont="1" applyFill="1" applyBorder="1" applyAlignment="1">
      <alignment horizontal="left" vertical="center"/>
    </xf>
    <xf numFmtId="0" fontId="0" fillId="0" borderId="0" xfId="0" applyFill="1"/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11" fillId="0" borderId="0" xfId="0" applyFont="1" applyBorder="1"/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/>
    </xf>
    <xf numFmtId="0" fontId="7" fillId="6" borderId="4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4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center" vertical="center" wrapText="1"/>
    </xf>
    <xf numFmtId="0" fontId="7" fillId="6" borderId="11" xfId="6" applyFont="1" applyFill="1" applyBorder="1" applyAlignment="1">
      <alignment horizontal="center" vertical="center" wrapText="1"/>
    </xf>
    <xf numFmtId="0" fontId="7" fillId="6" borderId="15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21" xfId="6" applyFont="1" applyFill="1" applyBorder="1" applyAlignment="1">
      <alignment horizontal="center" vertical="center" wrapText="1"/>
    </xf>
    <xf numFmtId="0" fontId="7" fillId="6" borderId="22" xfId="6" applyFont="1" applyFill="1" applyBorder="1" applyAlignment="1">
      <alignment horizontal="center" vertical="center" wrapText="1"/>
    </xf>
    <xf numFmtId="0" fontId="7" fillId="6" borderId="23" xfId="6" applyFont="1" applyFill="1" applyBorder="1" applyAlignment="1">
      <alignment horizontal="center" vertical="center" wrapText="1"/>
    </xf>
    <xf numFmtId="0" fontId="7" fillId="6" borderId="24" xfId="6" applyFont="1" applyFill="1" applyBorder="1" applyAlignment="1">
      <alignment horizontal="center" vertical="center" wrapText="1"/>
    </xf>
  </cellXfs>
  <cellStyles count="8">
    <cellStyle name="Millares 2" xfId="4" xr:uid="{00000000-0005-0000-0000-000000000000}"/>
    <cellStyle name="Millares 2 3" xfId="7" xr:uid="{00000000-0005-0000-0000-000001000000}"/>
    <cellStyle name="Normal" xfId="0" builtinId="0"/>
    <cellStyle name="Normal 11" xfId="5" xr:uid="{00000000-0005-0000-0000-000003000000}"/>
    <cellStyle name="Normal 2" xfId="2" xr:uid="{00000000-0005-0000-0000-000004000000}"/>
    <cellStyle name="Normal 2 11" xfId="6" xr:uid="{00000000-0005-0000-0000-000005000000}"/>
    <cellStyle name="Normal 5 2" xfId="3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AC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304239"/>
        <c:axId val="704306735"/>
      </c:bar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304239"/>
        <c:axId val="704306735"/>
      </c:bar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67"/>
  <sheetViews>
    <sheetView workbookViewId="0"/>
  </sheetViews>
  <sheetFormatPr baseColWidth="10" defaultColWidth="11.44140625" defaultRowHeight="13.2"/>
  <cols>
    <col min="1" max="1" width="1.109375" style="5" customWidth="1"/>
    <col min="2" max="2" width="11.44140625" style="5"/>
    <col min="3" max="4" width="8.5546875" style="5" bestFit="1" customWidth="1"/>
    <col min="5" max="6" width="10.109375" style="5" bestFit="1" customWidth="1"/>
    <col min="7" max="7" width="13.109375" style="5" customWidth="1"/>
    <col min="8" max="8" width="11.88671875" style="5" customWidth="1"/>
    <col min="9" max="9" width="8.44140625" style="5" bestFit="1" customWidth="1"/>
    <col min="10" max="10" width="9.44140625" style="5" bestFit="1" customWidth="1"/>
    <col min="11" max="11" width="12.88671875" style="5" customWidth="1"/>
    <col min="12" max="12" width="12.44140625" style="5" bestFit="1" customWidth="1"/>
    <col min="13" max="13" width="15.88671875" style="5" customWidth="1"/>
    <col min="14" max="14" width="15.5546875" style="5" customWidth="1"/>
    <col min="15" max="15" width="11.44140625" style="5"/>
    <col min="16" max="16" width="13.88671875" style="5" bestFit="1" customWidth="1"/>
    <col min="17" max="17" width="11.44140625" style="5" customWidth="1"/>
    <col min="18" max="22" width="11.44140625" style="5"/>
    <col min="23" max="23" width="11.44140625" style="5" customWidth="1"/>
    <col min="24" max="24" width="2" style="5" customWidth="1"/>
    <col min="25" max="16384" width="11.44140625" style="5"/>
  </cols>
  <sheetData>
    <row r="1" spans="1:24" ht="12.75" customHeight="1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51" customHeight="1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">
      <c r="A3" s="1"/>
      <c r="B3" s="1"/>
      <c r="C3" s="2"/>
      <c r="D3" s="1"/>
      <c r="E3" s="1"/>
      <c r="F3" s="63"/>
      <c r="G3" s="63"/>
      <c r="H3" s="63"/>
      <c r="I3" s="64"/>
      <c r="J3" s="64"/>
      <c r="K3" s="6"/>
      <c r="L3" s="6"/>
      <c r="M3" s="6"/>
      <c r="N3" s="6"/>
      <c r="O3" s="7"/>
      <c r="P3" s="7"/>
      <c r="Q3" s="7"/>
      <c r="R3" s="7"/>
      <c r="S3" s="7"/>
      <c r="T3" s="4"/>
      <c r="U3" s="4"/>
      <c r="V3" s="4"/>
      <c r="W3" s="4"/>
      <c r="X3" s="4"/>
    </row>
    <row r="4" spans="1:24" s="15" customFormat="1" ht="12.75" customHeight="1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11"/>
      <c r="M4" s="9"/>
      <c r="N4" s="9"/>
      <c r="O4" s="9"/>
      <c r="P4" s="12"/>
      <c r="Q4" s="12"/>
      <c r="R4" s="12"/>
      <c r="S4" s="13"/>
      <c r="T4" s="12"/>
      <c r="U4" s="11"/>
      <c r="V4" s="11"/>
      <c r="W4" s="11"/>
      <c r="X4" s="14"/>
    </row>
    <row r="5" spans="1:24" s="15" customFormat="1">
      <c r="A5" s="8"/>
      <c r="B5" s="61"/>
      <c r="C5" s="61"/>
      <c r="D5" s="61"/>
      <c r="E5" s="16"/>
      <c r="F5" s="56"/>
      <c r="G5" s="16"/>
      <c r="H5" s="16"/>
      <c r="I5" s="16"/>
      <c r="J5" s="16"/>
      <c r="K5" s="8"/>
      <c r="L5" s="8"/>
      <c r="M5" s="17"/>
      <c r="N5" s="17"/>
      <c r="O5" s="61"/>
      <c r="P5" s="61"/>
      <c r="Q5" s="61"/>
      <c r="R5" s="12"/>
      <c r="S5" s="12"/>
      <c r="T5" s="12"/>
      <c r="U5" s="14"/>
      <c r="V5" s="14"/>
      <c r="W5" s="14"/>
      <c r="X5" s="14"/>
    </row>
    <row r="6" spans="1:24" s="15" customForma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2"/>
      <c r="U6" s="14"/>
      <c r="V6" s="14"/>
      <c r="W6" s="14"/>
      <c r="X6" s="14"/>
    </row>
    <row r="7" spans="1:24" ht="12.75" customHeight="1">
      <c r="A7" s="4"/>
      <c r="B7" s="1"/>
      <c r="C7" s="62" t="s">
        <v>0</v>
      </c>
      <c r="D7" s="62"/>
      <c r="E7" s="62"/>
      <c r="F7" s="62"/>
      <c r="G7" s="62"/>
      <c r="H7" s="62"/>
      <c r="I7" s="62"/>
      <c r="J7" s="62"/>
      <c r="K7" s="62"/>
      <c r="L7" s="6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>
      <c r="A8" s="4"/>
      <c r="B8" s="1"/>
      <c r="C8" s="62" t="s">
        <v>1</v>
      </c>
      <c r="D8" s="62"/>
      <c r="E8" s="62"/>
      <c r="F8" s="62"/>
      <c r="G8" s="62"/>
      <c r="H8" s="62"/>
      <c r="I8" s="62"/>
      <c r="J8" s="62"/>
      <c r="K8" s="62"/>
      <c r="L8" s="6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4">
      <c r="A9" s="4"/>
      <c r="B9" s="18" t="s">
        <v>2</v>
      </c>
      <c r="C9" s="57" t="s">
        <v>3</v>
      </c>
      <c r="D9" s="57" t="s">
        <v>4</v>
      </c>
      <c r="E9" s="57" t="s">
        <v>5</v>
      </c>
      <c r="F9" s="57" t="s">
        <v>6</v>
      </c>
      <c r="G9" s="57" t="s">
        <v>7</v>
      </c>
      <c r="H9" s="57" t="s">
        <v>8</v>
      </c>
      <c r="I9" s="57" t="s">
        <v>9</v>
      </c>
      <c r="J9" s="57" t="s">
        <v>10</v>
      </c>
      <c r="K9" s="57" t="s">
        <v>11</v>
      </c>
      <c r="L9" s="57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4.4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20">
        <v>1.7030110000000001</v>
      </c>
      <c r="M10" s="21">
        <f>SUM(C10:K10)</f>
        <v>2409.4283599999999</v>
      </c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4.4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23">
        <v>1.8122739999999999</v>
      </c>
      <c r="M11" s="24">
        <f t="shared" ref="M11:M13" si="0">SUM(C11:K11)</f>
        <v>2755.1198459999996</v>
      </c>
      <c r="N11" s="25">
        <f>M11/M10-1</f>
        <v>0.14347448205515434</v>
      </c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4.4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20">
        <v>1.963022</v>
      </c>
      <c r="M12" s="21">
        <f t="shared" si="0"/>
        <v>3083.0810310000002</v>
      </c>
      <c r="N12" s="26">
        <f t="shared" ref="N12:N13" si="1">M12/M11-1</f>
        <v>0.11903699415332092</v>
      </c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4.4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28">
        <v>1.9937020000000001</v>
      </c>
      <c r="M13" s="29">
        <f t="shared" si="0"/>
        <v>3476.9040619999996</v>
      </c>
      <c r="N13" s="30">
        <f t="shared" si="1"/>
        <v>0.12773684085502701</v>
      </c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4.4">
      <c r="A15" s="4"/>
      <c r="B15" s="4">
        <v>2016</v>
      </c>
      <c r="C15" s="25"/>
      <c r="D15" s="25"/>
      <c r="E15" s="25">
        <f t="shared" ref="E15:K17" si="2">E11/E10-1</f>
        <v>0.16277958932094472</v>
      </c>
      <c r="F15" s="25">
        <f t="shared" si="2"/>
        <v>0.20223899845889282</v>
      </c>
      <c r="G15" s="25">
        <f t="shared" si="2"/>
        <v>0.31223684455075063</v>
      </c>
      <c r="H15" s="25">
        <f t="shared" si="2"/>
        <v>5.6980092300939589E-2</v>
      </c>
      <c r="I15" s="25">
        <f t="shared" si="2"/>
        <v>0.12665393374263334</v>
      </c>
      <c r="J15" s="25">
        <f t="shared" si="2"/>
        <v>-3.0812029845360356E-2</v>
      </c>
      <c r="K15" s="25">
        <f t="shared" si="2"/>
        <v>0.13865009167367548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4.4">
      <c r="A16" s="4"/>
      <c r="B16" s="4">
        <v>2017</v>
      </c>
      <c r="C16" s="25">
        <f t="shared" ref="C16:D17" si="3">C12/C11-1</f>
        <v>0.57138310999696551</v>
      </c>
      <c r="D16" s="25"/>
      <c r="E16" s="25">
        <f t="shared" si="2"/>
        <v>9.7478852960431794E-2</v>
      </c>
      <c r="F16" s="25">
        <f t="shared" si="2"/>
        <v>7.4426969591671055E-2</v>
      </c>
      <c r="G16" s="25">
        <f t="shared" si="2"/>
        <v>0.39895300242695431</v>
      </c>
      <c r="H16" s="25">
        <f t="shared" si="2"/>
        <v>0.12740457749540535</v>
      </c>
      <c r="I16" s="25">
        <f t="shared" si="2"/>
        <v>0.22518258824642534</v>
      </c>
      <c r="J16" s="25">
        <f t="shared" si="2"/>
        <v>-1.0256357373783054E-2</v>
      </c>
      <c r="K16" s="25">
        <f t="shared" si="2"/>
        <v>0.12058836862872502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4.4">
      <c r="A17" s="4"/>
      <c r="B17" s="4">
        <v>2018</v>
      </c>
      <c r="C17" s="25">
        <f t="shared" si="3"/>
        <v>0.95500629791899905</v>
      </c>
      <c r="D17" s="25">
        <f t="shared" si="3"/>
        <v>0.6712247721196174</v>
      </c>
      <c r="E17" s="25">
        <f t="shared" si="2"/>
        <v>0.16599138334643992</v>
      </c>
      <c r="F17" s="25">
        <f t="shared" si="2"/>
        <v>7.496108908892074E-2</v>
      </c>
      <c r="G17" s="25">
        <f t="shared" si="2"/>
        <v>0.52191678234374983</v>
      </c>
      <c r="H17" s="25">
        <f t="shared" si="2"/>
        <v>7.1295010273079829E-2</v>
      </c>
      <c r="I17" s="25">
        <f t="shared" si="2"/>
        <v>0.23686401398116241</v>
      </c>
      <c r="J17" s="25">
        <f t="shared" si="2"/>
        <v>-2.4408785619878581E-2</v>
      </c>
      <c r="K17" s="25">
        <f t="shared" si="2"/>
        <v>8.6603359477314346E-2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5" customFormat="1" ht="12.75" customHeight="1">
      <c r="A34" s="8"/>
      <c r="B34" s="9"/>
      <c r="C34" s="10"/>
      <c r="D34" s="10"/>
      <c r="E34" s="10"/>
      <c r="F34" s="10"/>
      <c r="G34" s="10"/>
      <c r="H34" s="8"/>
      <c r="I34" s="11"/>
      <c r="J34" s="11"/>
      <c r="K34" s="11"/>
      <c r="L34" s="11"/>
      <c r="M34" s="9"/>
      <c r="N34" s="9"/>
      <c r="O34" s="9"/>
      <c r="P34" s="12"/>
      <c r="Q34" s="12"/>
      <c r="R34" s="12"/>
      <c r="S34" s="13"/>
      <c r="T34" s="12"/>
      <c r="U34" s="11"/>
      <c r="V34" s="11"/>
      <c r="W34" s="11"/>
      <c r="X34" s="14"/>
    </row>
    <row r="35" spans="1:24" s="15" customFormat="1">
      <c r="A35" s="8"/>
      <c r="B35" s="61"/>
      <c r="C35" s="61"/>
      <c r="D35" s="61"/>
      <c r="E35" s="16"/>
      <c r="F35" s="56"/>
      <c r="G35" s="16"/>
      <c r="H35" s="16"/>
      <c r="I35" s="16"/>
      <c r="J35" s="16"/>
      <c r="K35" s="8"/>
      <c r="L35" s="8"/>
      <c r="M35" s="17"/>
      <c r="N35" s="17"/>
      <c r="O35" s="61"/>
      <c r="P35" s="61"/>
      <c r="Q35" s="61"/>
      <c r="R35" s="12"/>
      <c r="S35" s="12"/>
      <c r="T35" s="12"/>
      <c r="U35" s="14"/>
      <c r="V35" s="14"/>
      <c r="W35" s="14"/>
      <c r="X35" s="14"/>
    </row>
    <row r="36" spans="1:24" s="15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  <c r="P36" s="12"/>
      <c r="Q36" s="12"/>
      <c r="R36" s="12"/>
      <c r="S36" s="12"/>
      <c r="T36" s="12"/>
      <c r="U36" s="14"/>
      <c r="V36" s="14"/>
      <c r="W36" s="14"/>
      <c r="X36" s="14"/>
    </row>
    <row r="37" spans="1:24" ht="12.75" customHeight="1">
      <c r="A37" s="4"/>
      <c r="B37" s="1"/>
      <c r="C37" s="62" t="s">
        <v>0</v>
      </c>
      <c r="D37" s="62"/>
      <c r="E37" s="62"/>
      <c r="F37" s="62"/>
      <c r="G37" s="62"/>
      <c r="H37" s="62"/>
      <c r="I37" s="62"/>
      <c r="J37" s="62"/>
      <c r="K37" s="62"/>
      <c r="L37" s="6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>
      <c r="A38" s="4"/>
      <c r="B38" s="1"/>
      <c r="C38" s="62" t="s">
        <v>13</v>
      </c>
      <c r="D38" s="62"/>
      <c r="E38" s="62"/>
      <c r="F38" s="62"/>
      <c r="G38" s="62"/>
      <c r="H38" s="62"/>
      <c r="I38" s="62"/>
      <c r="J38" s="62"/>
      <c r="K38" s="62"/>
      <c r="L38" s="6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6.4">
      <c r="A39" s="4"/>
      <c r="B39" s="18" t="s">
        <v>2</v>
      </c>
      <c r="C39" s="57" t="s">
        <v>3</v>
      </c>
      <c r="D39" s="57" t="s">
        <v>4</v>
      </c>
      <c r="E39" s="57" t="s">
        <v>5</v>
      </c>
      <c r="F39" s="57" t="s">
        <v>6</v>
      </c>
      <c r="G39" s="57" t="s">
        <v>7</v>
      </c>
      <c r="H39" s="57" t="s">
        <v>8</v>
      </c>
      <c r="I39" s="57" t="s">
        <v>9</v>
      </c>
      <c r="J39" s="57" t="s">
        <v>10</v>
      </c>
      <c r="K39" s="57" t="s">
        <v>11</v>
      </c>
      <c r="L39" s="57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4.4">
      <c r="A40" s="4"/>
      <c r="B40" s="19">
        <v>2015</v>
      </c>
      <c r="C40" s="20">
        <v>0</v>
      </c>
      <c r="D40" s="20">
        <v>0</v>
      </c>
      <c r="E40" s="20">
        <v>364.11807445019605</v>
      </c>
      <c r="F40" s="20">
        <v>761.50305546274933</v>
      </c>
      <c r="G40" s="20">
        <v>918.20090693989584</v>
      </c>
      <c r="H40" s="20">
        <v>1744.4897246533583</v>
      </c>
      <c r="I40" s="20">
        <v>139.23970492151551</v>
      </c>
      <c r="J40" s="20">
        <v>3687.4408430982803</v>
      </c>
      <c r="K40" s="20">
        <v>15588.440503815113</v>
      </c>
      <c r="L40" s="20">
        <v>28557.190569916511</v>
      </c>
      <c r="M40" s="21">
        <f>SUM(C40:K40)</f>
        <v>23203.432813341107</v>
      </c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4.4">
      <c r="A41" s="4"/>
      <c r="B41" s="22">
        <v>2016</v>
      </c>
      <c r="C41" s="23">
        <v>47.164503579778966</v>
      </c>
      <c r="D41" s="23">
        <v>0</v>
      </c>
      <c r="E41" s="23">
        <v>363.60537226504226</v>
      </c>
      <c r="F41" s="23">
        <v>828.93275270967592</v>
      </c>
      <c r="G41" s="23">
        <v>1096.1370088462318</v>
      </c>
      <c r="H41" s="23">
        <v>1547.4400927139131</v>
      </c>
      <c r="I41" s="23">
        <v>149.902220859908</v>
      </c>
      <c r="J41" s="23">
        <v>3195.8843578531182</v>
      </c>
      <c r="K41" s="23">
        <v>16004.863808529484</v>
      </c>
      <c r="L41" s="23">
        <v>33671.267931413386</v>
      </c>
      <c r="M41" s="24">
        <f t="shared" ref="M41:M43" si="4">SUM(C41:K41)</f>
        <v>23233.930117357151</v>
      </c>
      <c r="N41" s="25">
        <f>M41/M40-1</f>
        <v>1.3143444877909971E-3</v>
      </c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4.4">
      <c r="A42" s="4"/>
      <c r="B42" s="19">
        <v>2017</v>
      </c>
      <c r="C42" s="20">
        <v>69.427839593599884</v>
      </c>
      <c r="D42" s="20">
        <v>6.8166184714046176</v>
      </c>
      <c r="E42" s="20">
        <v>403.30360546991307</v>
      </c>
      <c r="F42" s="20">
        <v>871.29451897901686</v>
      </c>
      <c r="G42" s="20">
        <v>1507.7423995911845</v>
      </c>
      <c r="H42" s="20">
        <v>1599.0774034666847</v>
      </c>
      <c r="I42" s="20">
        <v>185.12516764444541</v>
      </c>
      <c r="J42" s="20">
        <v>3117.6741627376191</v>
      </c>
      <c r="K42" s="20">
        <v>16501.741740460984</v>
      </c>
      <c r="L42" s="20">
        <v>38439.406047721161</v>
      </c>
      <c r="M42" s="21">
        <f t="shared" si="4"/>
        <v>24262.203456414853</v>
      </c>
      <c r="N42" s="26">
        <f t="shared" ref="N42:N43" si="5">M42/M41-1</f>
        <v>4.4257400012127857E-2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4.4">
      <c r="A43" s="4"/>
      <c r="B43" s="27">
        <v>2018</v>
      </c>
      <c r="C43" s="28">
        <v>95.194039695187413</v>
      </c>
      <c r="D43" s="28">
        <v>10.044448234599926</v>
      </c>
      <c r="E43" s="28">
        <v>436.99206189583924</v>
      </c>
      <c r="F43" s="28">
        <v>882.27610556386173</v>
      </c>
      <c r="G43" s="28">
        <v>1557.1899538911809</v>
      </c>
      <c r="H43" s="28">
        <v>1435.9075089325472</v>
      </c>
      <c r="I43" s="28">
        <v>215.67998647709229</v>
      </c>
      <c r="J43" s="28">
        <v>2897.7453524699204</v>
      </c>
      <c r="K43" s="28">
        <v>17806.199172763987</v>
      </c>
      <c r="L43" s="28">
        <v>33428.240167351454</v>
      </c>
      <c r="M43" s="29">
        <f t="shared" si="4"/>
        <v>25337.228629924215</v>
      </c>
      <c r="N43" s="30">
        <f t="shared" si="5"/>
        <v>4.4308637318970723E-2</v>
      </c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4.4">
      <c r="A45" s="4"/>
      <c r="B45" s="4">
        <v>2016</v>
      </c>
      <c r="C45" s="25"/>
      <c r="D45" s="25"/>
      <c r="E45" s="25">
        <f t="shared" ref="E45:K46" si="6">E41/E40-1</f>
        <v>-1.4080657378185979E-3</v>
      </c>
      <c r="F45" s="25">
        <f t="shared" si="6"/>
        <v>8.8548163744334607E-2</v>
      </c>
      <c r="G45" s="25">
        <f t="shared" si="6"/>
        <v>0.19378776535883269</v>
      </c>
      <c r="H45" s="25">
        <f t="shared" si="6"/>
        <v>-0.1129554557729483</v>
      </c>
      <c r="I45" s="25">
        <f t="shared" si="6"/>
        <v>7.657669157229674E-2</v>
      </c>
      <c r="J45" s="25">
        <f t="shared" si="6"/>
        <v>-0.1333055921873838</v>
      </c>
      <c r="K45" s="25">
        <f t="shared" si="6"/>
        <v>2.6713596181250798E-2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4.4">
      <c r="A46" s="4"/>
      <c r="B46" s="4">
        <v>2017</v>
      </c>
      <c r="C46" s="25">
        <f t="shared" ref="C46:K47" si="7">C42/C41-1</f>
        <v>0.47203583890504408</v>
      </c>
      <c r="D46" s="25"/>
      <c r="E46" s="25">
        <f t="shared" si="6"/>
        <v>0.1091794462704847</v>
      </c>
      <c r="F46" s="25">
        <f t="shared" si="6"/>
        <v>5.1103984166225525E-2</v>
      </c>
      <c r="G46" s="25">
        <f t="shared" si="6"/>
        <v>0.37550542260971453</v>
      </c>
      <c r="H46" s="25">
        <f t="shared" si="6"/>
        <v>3.3369505543965561E-2</v>
      </c>
      <c r="I46" s="25">
        <f t="shared" si="6"/>
        <v>0.23497281482877574</v>
      </c>
      <c r="J46" s="25">
        <f t="shared" si="6"/>
        <v>-2.447216055340562E-2</v>
      </c>
      <c r="K46" s="25">
        <f t="shared" si="6"/>
        <v>3.1045433305511683E-2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4.4">
      <c r="A47" s="4"/>
      <c r="B47" s="4">
        <v>2018</v>
      </c>
      <c r="C47" s="25">
        <f t="shared" si="7"/>
        <v>0.37112202039429087</v>
      </c>
      <c r="D47" s="25">
        <f t="shared" si="7"/>
        <v>0.47352360657060344</v>
      </c>
      <c r="E47" s="25">
        <f t="shared" si="7"/>
        <v>8.3531255285143713E-2</v>
      </c>
      <c r="F47" s="25">
        <f t="shared" si="7"/>
        <v>1.260375951602799E-2</v>
      </c>
      <c r="G47" s="25">
        <f t="shared" si="7"/>
        <v>3.2795757626371547E-2</v>
      </c>
      <c r="H47" s="25">
        <f t="shared" si="7"/>
        <v>-0.10204002269083212</v>
      </c>
      <c r="I47" s="25">
        <f t="shared" si="7"/>
        <v>0.16504951337211482</v>
      </c>
      <c r="J47" s="25">
        <f t="shared" si="7"/>
        <v>-7.0542590016712925E-2</v>
      </c>
      <c r="K47" s="25">
        <f t="shared" si="7"/>
        <v>7.904968171357174E-2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57"/>
  <sheetViews>
    <sheetView workbookViewId="0"/>
  </sheetViews>
  <sheetFormatPr baseColWidth="10" defaultColWidth="11.44140625" defaultRowHeight="13.2"/>
  <cols>
    <col min="1" max="1" width="1.109375" style="5" customWidth="1"/>
    <col min="2" max="2" width="11.44140625" style="5"/>
    <col min="3" max="4" width="8.5546875" style="5" bestFit="1" customWidth="1"/>
    <col min="5" max="6" width="10.109375" style="5" bestFit="1" customWidth="1"/>
    <col min="7" max="7" width="13.109375" style="5" customWidth="1"/>
    <col min="8" max="8" width="11.88671875" style="5" customWidth="1"/>
    <col min="9" max="9" width="8.44140625" style="5" bestFit="1" customWidth="1"/>
    <col min="10" max="10" width="9.44140625" style="5" bestFit="1" customWidth="1"/>
    <col min="11" max="11" width="12.88671875" style="5" customWidth="1"/>
    <col min="12" max="12" width="18.88671875" style="5" customWidth="1"/>
    <col min="13" max="13" width="1.109375" style="5" customWidth="1"/>
    <col min="14" max="14" width="11.44140625" style="5"/>
    <col min="15" max="15" width="13.88671875" style="5" bestFit="1" customWidth="1"/>
    <col min="16" max="16" width="11.44140625" style="5" customWidth="1"/>
    <col min="17" max="21" width="11.44140625" style="5"/>
    <col min="22" max="22" width="11.44140625" style="5" customWidth="1"/>
    <col min="23" max="23" width="2" style="5" customWidth="1"/>
    <col min="24" max="24" width="13.88671875" style="5" bestFit="1" customWidth="1"/>
    <col min="25" max="16384" width="11.44140625" style="5"/>
  </cols>
  <sheetData>
    <row r="1" spans="1:23" ht="12.75" customHeight="1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1" customHeight="1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>
      <c r="A3" s="1"/>
      <c r="B3" s="1"/>
      <c r="C3" s="2"/>
      <c r="D3" s="1"/>
      <c r="E3" s="1"/>
      <c r="F3" s="63"/>
      <c r="G3" s="63"/>
      <c r="H3" s="63"/>
      <c r="I3" s="64"/>
      <c r="J3" s="64"/>
      <c r="K3" s="6"/>
      <c r="L3" s="6"/>
      <c r="M3" s="6"/>
      <c r="N3" s="7"/>
      <c r="O3" s="7"/>
      <c r="P3" s="7"/>
      <c r="Q3" s="7"/>
      <c r="R3" s="7"/>
      <c r="S3" s="4"/>
      <c r="T3" s="4"/>
      <c r="U3" s="4"/>
      <c r="V3" s="4"/>
      <c r="W3" s="4"/>
    </row>
    <row r="4" spans="1:23" s="15" customFormat="1" ht="12.75" customHeight="1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9"/>
      <c r="M4" s="9"/>
      <c r="N4" s="9"/>
      <c r="O4" s="12"/>
      <c r="P4" s="12"/>
      <c r="Q4" s="12"/>
      <c r="R4" s="13"/>
      <c r="S4" s="12"/>
      <c r="T4" s="11"/>
      <c r="U4" s="11"/>
      <c r="V4" s="11"/>
      <c r="W4" s="14"/>
    </row>
    <row r="5" spans="1:23" s="15" customFormat="1">
      <c r="A5" s="8"/>
      <c r="B5" s="61"/>
      <c r="C5" s="61"/>
      <c r="D5" s="61"/>
      <c r="E5" s="16"/>
      <c r="F5" s="56"/>
      <c r="G5" s="16"/>
      <c r="H5" s="16"/>
      <c r="I5" s="16"/>
      <c r="J5" s="16"/>
      <c r="K5" s="8"/>
      <c r="L5" s="17"/>
      <c r="M5" s="17"/>
      <c r="N5" s="61"/>
      <c r="O5" s="61"/>
      <c r="P5" s="61"/>
      <c r="Q5" s="12"/>
      <c r="R5" s="12"/>
      <c r="S5" s="12"/>
      <c r="T5" s="14"/>
      <c r="U5" s="14"/>
      <c r="V5" s="14"/>
      <c r="W5" s="14"/>
    </row>
    <row r="6" spans="1:23" s="15" customForma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/>
      <c r="O6" s="12"/>
      <c r="P6" s="12"/>
      <c r="Q6" s="12"/>
      <c r="R6" s="12"/>
      <c r="S6" s="12"/>
      <c r="T6" s="14"/>
      <c r="U6" s="14"/>
      <c r="V6" s="14"/>
      <c r="W6" s="14"/>
    </row>
    <row r="7" spans="1:23" ht="12.75" customHeight="1">
      <c r="A7" s="4"/>
      <c r="B7" s="1"/>
      <c r="C7" s="62" t="s">
        <v>0</v>
      </c>
      <c r="D7" s="62"/>
      <c r="E7" s="62"/>
      <c r="F7" s="62"/>
      <c r="G7" s="62"/>
      <c r="H7" s="62"/>
      <c r="I7" s="62"/>
      <c r="J7" s="62"/>
      <c r="K7" s="6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customHeight="1">
      <c r="A8" s="4"/>
      <c r="B8" s="1"/>
      <c r="C8" s="62" t="s">
        <v>1</v>
      </c>
      <c r="D8" s="62"/>
      <c r="E8" s="62"/>
      <c r="F8" s="62"/>
      <c r="G8" s="62"/>
      <c r="H8" s="62"/>
      <c r="I8" s="62"/>
      <c r="J8" s="62"/>
      <c r="K8" s="6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6.4">
      <c r="A9" s="4"/>
      <c r="B9" s="18"/>
      <c r="C9" s="57" t="s">
        <v>3</v>
      </c>
      <c r="D9" s="57" t="s">
        <v>4</v>
      </c>
      <c r="E9" s="57" t="s">
        <v>5</v>
      </c>
      <c r="F9" s="57" t="s">
        <v>6</v>
      </c>
      <c r="G9" s="57" t="s">
        <v>7</v>
      </c>
      <c r="H9" s="57" t="s">
        <v>8</v>
      </c>
      <c r="I9" s="57" t="s">
        <v>9</v>
      </c>
      <c r="J9" s="57" t="s">
        <v>10</v>
      </c>
      <c r="K9" s="57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4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31">
        <f>+SUM(C10:K10)</f>
        <v>2409.4283599999999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4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31">
        <f t="shared" ref="L11:L13" si="0">+SUM(C11:K11)</f>
        <v>2755.1198459999996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4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31">
        <f t="shared" si="0"/>
        <v>3083.0810310000002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4.4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31">
        <f t="shared" si="0"/>
        <v>3476.9040619999996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>
      <c r="A33" s="4"/>
      <c r="B33" s="4"/>
      <c r="C33" s="62" t="s">
        <v>0</v>
      </c>
      <c r="D33" s="62"/>
      <c r="E33" s="62"/>
      <c r="F33" s="62"/>
      <c r="G33" s="62"/>
      <c r="H33" s="62"/>
      <c r="I33" s="62"/>
      <c r="J33" s="62"/>
      <c r="K33" s="6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>
      <c r="A34" s="4"/>
      <c r="B34" s="1"/>
      <c r="C34" s="62" t="s">
        <v>14</v>
      </c>
      <c r="D34" s="62"/>
      <c r="E34" s="62"/>
      <c r="F34" s="62"/>
      <c r="G34" s="62"/>
      <c r="H34" s="62"/>
      <c r="I34" s="62"/>
      <c r="J34" s="62"/>
      <c r="K34" s="6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6.4">
      <c r="A35" s="4"/>
      <c r="B35" s="18" t="s">
        <v>2</v>
      </c>
      <c r="C35" s="57" t="s">
        <v>3</v>
      </c>
      <c r="D35" s="57" t="s">
        <v>4</v>
      </c>
      <c r="E35" s="57" t="s">
        <v>5</v>
      </c>
      <c r="F35" s="57" t="s">
        <v>6</v>
      </c>
      <c r="G35" s="57" t="s">
        <v>7</v>
      </c>
      <c r="H35" s="57" t="s">
        <v>8</v>
      </c>
      <c r="I35" s="57" t="s">
        <v>9</v>
      </c>
      <c r="J35" s="57" t="s">
        <v>10</v>
      </c>
      <c r="K35" s="57" t="s">
        <v>11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4">
      <c r="A36" s="4"/>
      <c r="B36" s="19">
        <v>2015</v>
      </c>
      <c r="C36" s="20">
        <v>0</v>
      </c>
      <c r="D36" s="20">
        <v>0</v>
      </c>
      <c r="E36" s="20">
        <v>232.6327674083</v>
      </c>
      <c r="F36" s="20">
        <v>486.51955399266001</v>
      </c>
      <c r="G36" s="20">
        <v>586.63283425512998</v>
      </c>
      <c r="H36" s="20">
        <v>1114.5436077960001</v>
      </c>
      <c r="I36" s="20">
        <v>88.959379283540002</v>
      </c>
      <c r="J36" s="20">
        <v>2355.8829626340898</v>
      </c>
      <c r="K36" s="20">
        <v>9959.357440461692</v>
      </c>
      <c r="L36" s="31">
        <f>+SUM(C36:K36)</f>
        <v>14824.528545831412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4">
      <c r="A37" s="4"/>
      <c r="B37" s="22">
        <v>2016</v>
      </c>
      <c r="C37" s="23">
        <v>42.365456314260001</v>
      </c>
      <c r="D37" s="23">
        <v>0</v>
      </c>
      <c r="E37" s="23">
        <v>326.60807058571999</v>
      </c>
      <c r="F37" s="23">
        <v>744.5878077138799</v>
      </c>
      <c r="G37" s="23">
        <v>984.60369638297993</v>
      </c>
      <c r="H37" s="23">
        <v>1389.98612666227</v>
      </c>
      <c r="I37" s="23">
        <v>134.64948228510005</v>
      </c>
      <c r="J37" s="23">
        <v>2870.69912479905</v>
      </c>
      <c r="K37" s="23">
        <v>14376.34888595841</v>
      </c>
      <c r="L37" s="31">
        <f t="shared" ref="L37:L39" si="1">+SUM(C37:K37)</f>
        <v>20869.848650701671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4">
      <c r="A38" s="4"/>
      <c r="B38" s="19">
        <v>2017</v>
      </c>
      <c r="C38" s="20">
        <v>78.375080495519995</v>
      </c>
      <c r="D38" s="20">
        <v>7.6950834784845403</v>
      </c>
      <c r="E38" s="20">
        <v>455.27777801906001</v>
      </c>
      <c r="F38" s="20">
        <v>983.5791875422384</v>
      </c>
      <c r="G38" s="20">
        <v>1702.0467960141</v>
      </c>
      <c r="H38" s="20">
        <v>1805.1522407852901</v>
      </c>
      <c r="I38" s="20">
        <v>208.98244855105003</v>
      </c>
      <c r="J38" s="20">
        <v>3519.452209569959</v>
      </c>
      <c r="K38" s="20">
        <v>18628.339075441076</v>
      </c>
      <c r="L38" s="31">
        <f t="shared" si="1"/>
        <v>27388.89989989678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4">
      <c r="A39" s="4"/>
      <c r="B39" s="27">
        <v>2018</v>
      </c>
      <c r="C39" s="28">
        <v>144.29671987013</v>
      </c>
      <c r="D39" s="28">
        <v>15.225542878514499</v>
      </c>
      <c r="E39" s="28">
        <v>662.39988703874997</v>
      </c>
      <c r="F39" s="28">
        <v>1337.36889893847</v>
      </c>
      <c r="G39" s="28">
        <v>2360.4146150399802</v>
      </c>
      <c r="H39" s="28">
        <v>2176.5726534907299</v>
      </c>
      <c r="I39" s="28">
        <v>326.93133614175002</v>
      </c>
      <c r="J39" s="28">
        <v>4392.4509425085598</v>
      </c>
      <c r="K39" s="28">
        <v>26990.9349599118</v>
      </c>
      <c r="L39" s="31">
        <f t="shared" si="1"/>
        <v>38406.595555818683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</sheetData>
  <mergeCells count="8">
    <mergeCell ref="N5:P5"/>
    <mergeCell ref="C7:K7"/>
    <mergeCell ref="C8:K8"/>
    <mergeCell ref="C33:K33"/>
    <mergeCell ref="C34:K34"/>
    <mergeCell ref="F3:H3"/>
    <mergeCell ref="I3:J3"/>
    <mergeCell ref="B5:D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8"/>
  <sheetViews>
    <sheetView tabSelected="1" zoomScaleNormal="100" workbookViewId="0"/>
  </sheetViews>
  <sheetFormatPr baseColWidth="10" defaultColWidth="10.88671875" defaultRowHeight="14.4"/>
  <cols>
    <col min="1" max="1" width="10.88671875" style="51"/>
    <col min="2" max="2" width="19.88671875" customWidth="1"/>
    <col min="3" max="3" width="22.109375" customWidth="1"/>
    <col min="4" max="4" width="22.6640625" customWidth="1"/>
    <col min="5" max="5" width="19.88671875" customWidth="1"/>
    <col min="6" max="6" width="24.6640625" customWidth="1"/>
    <col min="7" max="7" width="25.44140625" customWidth="1"/>
    <col min="8" max="8" width="19.88671875" customWidth="1"/>
    <col min="9" max="9" width="21.5546875" customWidth="1"/>
    <col min="10" max="10" width="22" customWidth="1"/>
    <col min="11" max="17" width="19.88671875" customWidth="1"/>
    <col min="18" max="19" width="22.88671875" customWidth="1"/>
    <col min="20" max="23" width="19.88671875" customWidth="1"/>
    <col min="24" max="24" width="23.6640625" customWidth="1"/>
    <col min="25" max="25" width="23.109375" customWidth="1"/>
    <col min="26" max="26" width="19.88671875" customWidth="1"/>
    <col min="27" max="27" width="22.88671875" customWidth="1"/>
    <col min="28" max="34" width="19.88671875" customWidth="1"/>
  </cols>
  <sheetData>
    <row r="1" spans="1:34" s="36" customFormat="1" ht="35.4" customHeight="1">
      <c r="A1" s="47"/>
      <c r="B1" s="65" t="s">
        <v>15</v>
      </c>
      <c r="C1" s="66"/>
      <c r="D1" s="66"/>
      <c r="E1" s="65" t="s">
        <v>16</v>
      </c>
      <c r="F1" s="66"/>
      <c r="G1" s="66"/>
      <c r="H1" s="65" t="s">
        <v>17</v>
      </c>
      <c r="I1" s="66"/>
      <c r="J1" s="66"/>
      <c r="K1" s="65" t="s">
        <v>18</v>
      </c>
      <c r="L1" s="66"/>
      <c r="M1" s="66"/>
      <c r="N1" s="65" t="s">
        <v>19</v>
      </c>
      <c r="O1" s="66"/>
      <c r="P1" s="66"/>
      <c r="Q1" s="65" t="s">
        <v>20</v>
      </c>
      <c r="R1" s="66"/>
      <c r="S1" s="66"/>
      <c r="T1" s="65" t="s">
        <v>21</v>
      </c>
      <c r="U1" s="66"/>
      <c r="V1" s="66"/>
      <c r="W1" s="65" t="s">
        <v>6</v>
      </c>
      <c r="X1" s="66"/>
      <c r="Y1" s="66"/>
      <c r="Z1" s="65" t="s">
        <v>5</v>
      </c>
      <c r="AA1" s="66"/>
      <c r="AB1" s="66"/>
      <c r="AC1" s="65" t="s">
        <v>4</v>
      </c>
      <c r="AD1" s="66"/>
      <c r="AE1" s="66"/>
      <c r="AF1" s="65" t="s">
        <v>22</v>
      </c>
      <c r="AG1" s="66"/>
      <c r="AH1" s="66"/>
    </row>
    <row r="2" spans="1:34" s="36" customFormat="1" ht="31.2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  <c r="H2" s="45" t="s">
        <v>24</v>
      </c>
      <c r="I2" s="45" t="s">
        <v>25</v>
      </c>
      <c r="J2" s="45" t="s">
        <v>26</v>
      </c>
      <c r="K2" s="45" t="s">
        <v>24</v>
      </c>
      <c r="L2" s="45" t="s">
        <v>25</v>
      </c>
      <c r="M2" s="45" t="s">
        <v>26</v>
      </c>
      <c r="N2" s="45" t="s">
        <v>24</v>
      </c>
      <c r="O2" s="45" t="s">
        <v>25</v>
      </c>
      <c r="P2" s="45" t="s">
        <v>26</v>
      </c>
      <c r="Q2" s="45" t="s">
        <v>24</v>
      </c>
      <c r="R2" s="45" t="s">
        <v>25</v>
      </c>
      <c r="S2" s="45" t="s">
        <v>26</v>
      </c>
      <c r="T2" s="45" t="s">
        <v>24</v>
      </c>
      <c r="U2" s="45" t="s">
        <v>25</v>
      </c>
      <c r="V2" s="45" t="s">
        <v>26</v>
      </c>
      <c r="W2" s="45" t="s">
        <v>24</v>
      </c>
      <c r="X2" s="45" t="s">
        <v>25</v>
      </c>
      <c r="Y2" s="45" t="s">
        <v>26</v>
      </c>
      <c r="Z2" s="45" t="s">
        <v>24</v>
      </c>
      <c r="AA2" s="45" t="s">
        <v>25</v>
      </c>
      <c r="AB2" s="45" t="s">
        <v>26</v>
      </c>
      <c r="AC2" s="45" t="s">
        <v>24</v>
      </c>
      <c r="AD2" s="45" t="s">
        <v>25</v>
      </c>
      <c r="AE2" s="45" t="s">
        <v>26</v>
      </c>
      <c r="AF2" s="45" t="s">
        <v>24</v>
      </c>
      <c r="AG2" s="45" t="s">
        <v>25</v>
      </c>
      <c r="AH2" s="45" t="s">
        <v>26</v>
      </c>
    </row>
    <row r="3" spans="1:34" s="36" customFormat="1" ht="15.6">
      <c r="A3" s="48">
        <v>42766</v>
      </c>
      <c r="B3" s="32">
        <v>7263953</v>
      </c>
      <c r="C3" s="32">
        <v>285369296321.44983</v>
      </c>
      <c r="D3" s="32">
        <v>280914276805.59003</v>
      </c>
      <c r="E3" s="32">
        <v>11584228</v>
      </c>
      <c r="F3" s="37">
        <v>1538062668475.3101</v>
      </c>
      <c r="G3" s="37">
        <v>1514051328457.3057</v>
      </c>
      <c r="H3" s="32">
        <v>4377612</v>
      </c>
      <c r="I3" s="37">
        <v>90338910658.865082</v>
      </c>
      <c r="J3" s="37">
        <v>88928592116.48967</v>
      </c>
      <c r="K3" s="32">
        <v>4641984</v>
      </c>
      <c r="L3" s="32">
        <v>12977864499.459999</v>
      </c>
      <c r="M3" s="32">
        <v>12775261625.343674</v>
      </c>
      <c r="N3" s="32"/>
      <c r="O3" s="32"/>
      <c r="P3" s="32"/>
      <c r="Q3" s="32">
        <v>75767839</v>
      </c>
      <c r="R3" s="32">
        <v>125808834347.82001</v>
      </c>
      <c r="S3" s="32">
        <v>123844779982.08414</v>
      </c>
      <c r="T3" s="32"/>
      <c r="U3" s="32"/>
      <c r="V3" s="32"/>
      <c r="W3" s="32">
        <v>70383415</v>
      </c>
      <c r="X3" s="32">
        <v>72229953417.461838</v>
      </c>
      <c r="Y3" s="32">
        <v>71102341385.430298</v>
      </c>
      <c r="Z3" s="32">
        <v>63235653</v>
      </c>
      <c r="AA3" s="32">
        <v>34453920062.370003</v>
      </c>
      <c r="AB3" s="32">
        <v>33916045496.835686</v>
      </c>
      <c r="AC3" s="32">
        <v>311876</v>
      </c>
      <c r="AD3" s="32">
        <v>98331695.924445003</v>
      </c>
      <c r="AE3" s="32">
        <v>96796598.666197777</v>
      </c>
      <c r="AF3" s="32">
        <v>259720</v>
      </c>
      <c r="AG3" s="32">
        <v>225050212.03999999</v>
      </c>
      <c r="AH3" s="32">
        <v>221536858.99322644</v>
      </c>
    </row>
    <row r="4" spans="1:34" s="36" customFormat="1" ht="15.6">
      <c r="A4" s="49">
        <v>42794</v>
      </c>
      <c r="B4" s="33">
        <v>5549045</v>
      </c>
      <c r="C4" s="33">
        <v>218006659897.96991</v>
      </c>
      <c r="D4" s="33">
        <v>210256804346.56006</v>
      </c>
      <c r="E4" s="33">
        <v>10323857</v>
      </c>
      <c r="F4" s="38">
        <v>1216402293373.8301</v>
      </c>
      <c r="G4" s="38">
        <v>1173160760888.25</v>
      </c>
      <c r="H4" s="33">
        <v>3890773</v>
      </c>
      <c r="I4" s="38">
        <v>82425508758.241104</v>
      </c>
      <c r="J4" s="38">
        <v>79495388242.992645</v>
      </c>
      <c r="K4" s="33">
        <v>4587756</v>
      </c>
      <c r="L4" s="33">
        <v>12110210327.630005</v>
      </c>
      <c r="M4" s="33">
        <v>11679707971.508184</v>
      </c>
      <c r="N4" s="33"/>
      <c r="O4" s="33"/>
      <c r="P4" s="33"/>
      <c r="Q4" s="33">
        <v>74120608</v>
      </c>
      <c r="R4" s="33">
        <v>126193996903.32001</v>
      </c>
      <c r="S4" s="33">
        <v>121707963091.7222</v>
      </c>
      <c r="T4" s="33"/>
      <c r="U4" s="33"/>
      <c r="V4" s="33"/>
      <c r="W4" s="33">
        <v>56753124</v>
      </c>
      <c r="X4" s="33">
        <v>55963552050.587135</v>
      </c>
      <c r="Y4" s="33">
        <v>53974119962.875511</v>
      </c>
      <c r="Z4" s="33">
        <v>58137737</v>
      </c>
      <c r="AA4" s="33">
        <v>32442099136.029999</v>
      </c>
      <c r="AB4" s="33">
        <v>31288824358.982269</v>
      </c>
      <c r="AC4" s="33">
        <v>311876</v>
      </c>
      <c r="AD4" s="33">
        <v>98331695.924445003</v>
      </c>
      <c r="AE4" s="33">
        <v>94836130.972914353</v>
      </c>
      <c r="AF4" s="33">
        <v>231558</v>
      </c>
      <c r="AG4" s="33">
        <v>194727285.47999999</v>
      </c>
      <c r="AH4" s="33">
        <v>187804981.66095871</v>
      </c>
    </row>
    <row r="5" spans="1:34" s="36" customFormat="1" ht="15.6">
      <c r="A5" s="48">
        <v>42825</v>
      </c>
      <c r="B5" s="32">
        <v>7810670</v>
      </c>
      <c r="C5" s="32">
        <v>298913089556.40009</v>
      </c>
      <c r="D5" s="32">
        <v>281601364097.1629</v>
      </c>
      <c r="E5" s="32">
        <v>12360922</v>
      </c>
      <c r="F5" s="37">
        <v>1477701533734.6399</v>
      </c>
      <c r="G5" s="37">
        <v>1392119589830.2363</v>
      </c>
      <c r="H5" s="32">
        <v>4371542</v>
      </c>
      <c r="I5" s="37">
        <v>101843063450.52757</v>
      </c>
      <c r="J5" s="37">
        <v>95944763188.736801</v>
      </c>
      <c r="K5" s="32">
        <v>5188113</v>
      </c>
      <c r="L5" s="32">
        <v>16242068607.890003</v>
      </c>
      <c r="M5" s="32">
        <v>15301399756.46176</v>
      </c>
      <c r="N5" s="32"/>
      <c r="O5" s="32"/>
      <c r="P5" s="32"/>
      <c r="Q5" s="32">
        <v>80615696</v>
      </c>
      <c r="R5" s="32">
        <v>137232445913.42999</v>
      </c>
      <c r="S5" s="32">
        <v>129284548980.31609</v>
      </c>
      <c r="T5" s="32"/>
      <c r="U5" s="32"/>
      <c r="V5" s="32"/>
      <c r="W5" s="32">
        <v>76609982</v>
      </c>
      <c r="X5" s="32">
        <v>76279350650.953857</v>
      </c>
      <c r="Y5" s="32">
        <v>71861587686.347931</v>
      </c>
      <c r="Z5" s="32">
        <v>59664360</v>
      </c>
      <c r="AA5" s="32">
        <v>32849396704.349998</v>
      </c>
      <c r="AB5" s="32">
        <v>30946904785.741741</v>
      </c>
      <c r="AC5" s="32">
        <v>1172681</v>
      </c>
      <c r="AD5" s="32">
        <v>573777894.12444496</v>
      </c>
      <c r="AE5" s="32">
        <v>540547213.61994517</v>
      </c>
      <c r="AF5" s="32">
        <v>291644</v>
      </c>
      <c r="AG5" s="32">
        <v>254248947.41</v>
      </c>
      <c r="AH5" s="32">
        <v>239523971.7242783</v>
      </c>
    </row>
    <row r="6" spans="1:34" s="36" customFormat="1" ht="15.6">
      <c r="A6" s="49">
        <v>42855</v>
      </c>
      <c r="B6" s="33">
        <v>6416549</v>
      </c>
      <c r="C6" s="33">
        <v>249922060311.03</v>
      </c>
      <c r="D6" s="33">
        <v>229356363284.40704</v>
      </c>
      <c r="E6" s="33">
        <v>11559174</v>
      </c>
      <c r="F6" s="38">
        <v>1337955300496.96</v>
      </c>
      <c r="G6" s="38">
        <v>1227857043020.4456</v>
      </c>
      <c r="H6" s="33">
        <v>4235798</v>
      </c>
      <c r="I6" s="38">
        <v>100493402618.14662</v>
      </c>
      <c r="J6" s="38">
        <v>92223957060.410767</v>
      </c>
      <c r="K6" s="33">
        <v>5047665</v>
      </c>
      <c r="L6" s="33">
        <v>15602473991.710003</v>
      </c>
      <c r="M6" s="33">
        <v>14318570711.703671</v>
      </c>
      <c r="N6" s="33"/>
      <c r="O6" s="33"/>
      <c r="P6" s="33"/>
      <c r="Q6" s="33">
        <v>78262215</v>
      </c>
      <c r="R6" s="33">
        <v>137143214247.35001</v>
      </c>
      <c r="S6" s="33">
        <v>125857912781.93248</v>
      </c>
      <c r="T6" s="33">
        <v>864626</v>
      </c>
      <c r="U6" s="33">
        <v>1246399425.6900001</v>
      </c>
      <c r="V6" s="33">
        <v>1143835158.5300832</v>
      </c>
      <c r="W6" s="33">
        <v>66385229</v>
      </c>
      <c r="X6" s="33">
        <v>67998093275.004524</v>
      </c>
      <c r="Y6" s="33">
        <v>62402636103.511002</v>
      </c>
      <c r="Z6" s="33">
        <v>57643845</v>
      </c>
      <c r="AA6" s="33">
        <v>32693737239.270004</v>
      </c>
      <c r="AB6" s="33">
        <v>30003420530.556583</v>
      </c>
      <c r="AC6" s="33">
        <v>1020069</v>
      </c>
      <c r="AD6" s="33">
        <v>498108386.51465547</v>
      </c>
      <c r="AE6" s="33">
        <v>457119823.31726617</v>
      </c>
      <c r="AF6" s="33">
        <v>279716</v>
      </c>
      <c r="AG6" s="33">
        <v>243465532.56</v>
      </c>
      <c r="AH6" s="33">
        <v>223431133.14434594</v>
      </c>
    </row>
    <row r="7" spans="1:34" s="36" customFormat="1" ht="15.6">
      <c r="A7" s="48">
        <v>42886</v>
      </c>
      <c r="B7" s="32">
        <v>7599207</v>
      </c>
      <c r="C7" s="32">
        <v>300921570530.42993</v>
      </c>
      <c r="D7" s="32">
        <v>272253051911.13544</v>
      </c>
      <c r="E7" s="32">
        <v>12595227</v>
      </c>
      <c r="F7" s="37">
        <v>1561380989858.3101</v>
      </c>
      <c r="G7" s="37">
        <v>1412629672693.9631</v>
      </c>
      <c r="H7" s="32">
        <v>4402449</v>
      </c>
      <c r="I7" s="37">
        <v>103698315046.29251</v>
      </c>
      <c r="J7" s="37">
        <v>93819072855.53212</v>
      </c>
      <c r="K7" s="32">
        <v>5307933</v>
      </c>
      <c r="L7" s="32">
        <v>15096132164.630005</v>
      </c>
      <c r="M7" s="32">
        <v>13657937670.037397</v>
      </c>
      <c r="N7" s="32"/>
      <c r="O7" s="32"/>
      <c r="P7" s="32"/>
      <c r="Q7" s="32">
        <v>80760217</v>
      </c>
      <c r="R7" s="32">
        <v>136297985516.92999</v>
      </c>
      <c r="S7" s="32">
        <v>123313002989.16765</v>
      </c>
      <c r="T7" s="32">
        <v>970823</v>
      </c>
      <c r="U7" s="32">
        <v>1391284494.6400001</v>
      </c>
      <c r="V7" s="32">
        <v>1258738112.64081</v>
      </c>
      <c r="W7" s="32">
        <v>72081744</v>
      </c>
      <c r="X7" s="32">
        <v>77842127934.365128</v>
      </c>
      <c r="Y7" s="32">
        <v>70426180682.33461</v>
      </c>
      <c r="Z7" s="32">
        <v>55514194</v>
      </c>
      <c r="AA7" s="32">
        <v>31469824893.110004</v>
      </c>
      <c r="AB7" s="32">
        <v>28471723895.219494</v>
      </c>
      <c r="AC7" s="32">
        <v>1093032</v>
      </c>
      <c r="AD7" s="32">
        <v>555433037.86465549</v>
      </c>
      <c r="AE7" s="32">
        <v>502517448.06587118</v>
      </c>
      <c r="AF7" s="32">
        <v>348168</v>
      </c>
      <c r="AG7" s="32">
        <v>321533195.42000002</v>
      </c>
      <c r="AH7" s="32">
        <v>290901026.43533301</v>
      </c>
    </row>
    <row r="8" spans="1:34" s="36" customFormat="1" ht="15.6">
      <c r="A8" s="49">
        <v>42916</v>
      </c>
      <c r="B8" s="33">
        <v>7001535</v>
      </c>
      <c r="C8" s="33">
        <v>286788308872.41998</v>
      </c>
      <c r="D8" s="33">
        <v>256409661416.74796</v>
      </c>
      <c r="E8" s="33">
        <v>13228970</v>
      </c>
      <c r="F8" s="38">
        <v>1608010322054.27</v>
      </c>
      <c r="G8" s="38">
        <v>1437678487849.3433</v>
      </c>
      <c r="H8" s="33">
        <v>4438661</v>
      </c>
      <c r="I8" s="38">
        <v>98422903272.347473</v>
      </c>
      <c r="J8" s="38">
        <v>87997252757.408035</v>
      </c>
      <c r="K8" s="33">
        <v>5337009</v>
      </c>
      <c r="L8" s="33">
        <v>15867507696.780001</v>
      </c>
      <c r="M8" s="33">
        <v>14186708977.278923</v>
      </c>
      <c r="N8" s="33"/>
      <c r="O8" s="33"/>
      <c r="P8" s="33"/>
      <c r="Q8" s="33">
        <v>88205825</v>
      </c>
      <c r="R8" s="33">
        <v>155326444163.26999</v>
      </c>
      <c r="S8" s="33">
        <v>138873167855.27997</v>
      </c>
      <c r="T8" s="33">
        <v>959965</v>
      </c>
      <c r="U8" s="33">
        <v>1513045806.3599999</v>
      </c>
      <c r="V8" s="33">
        <v>1352773285.7805748</v>
      </c>
      <c r="W8" s="33">
        <v>71931743</v>
      </c>
      <c r="X8" s="33">
        <v>78028200603.128601</v>
      </c>
      <c r="Y8" s="33">
        <v>69762901340.956146</v>
      </c>
      <c r="Z8" s="33">
        <v>57991850</v>
      </c>
      <c r="AA8" s="33">
        <v>34314952948.590004</v>
      </c>
      <c r="AB8" s="33">
        <v>30680070263.930328</v>
      </c>
      <c r="AC8" s="33">
        <v>1010264</v>
      </c>
      <c r="AD8" s="33">
        <v>511978381.78465557</v>
      </c>
      <c r="AE8" s="33">
        <v>457746007.99538612</v>
      </c>
      <c r="AF8" s="33">
        <v>348233</v>
      </c>
      <c r="AG8" s="33">
        <v>308628354</v>
      </c>
      <c r="AH8" s="33">
        <v>275936254.38878047</v>
      </c>
    </row>
    <row r="9" spans="1:34" s="36" customFormat="1" ht="15.6">
      <c r="A9" s="48">
        <v>42947</v>
      </c>
      <c r="B9" s="32">
        <v>7108186</v>
      </c>
      <c r="C9" s="32">
        <v>298074460490.38013</v>
      </c>
      <c r="D9" s="32">
        <v>261962417335.80475</v>
      </c>
      <c r="E9" s="32">
        <v>13447562</v>
      </c>
      <c r="F9" s="37">
        <v>1672487329249.6001</v>
      </c>
      <c r="G9" s="37">
        <v>1469863681084.7104</v>
      </c>
      <c r="H9" s="32">
        <v>4259762</v>
      </c>
      <c r="I9" s="37">
        <v>104623089808.60014</v>
      </c>
      <c r="J9" s="37">
        <v>91947889363.994736</v>
      </c>
      <c r="K9" s="32">
        <v>5422863</v>
      </c>
      <c r="L9" s="32">
        <v>18493500975.119995</v>
      </c>
      <c r="M9" s="32">
        <v>16252993337.551802</v>
      </c>
      <c r="N9" s="32"/>
      <c r="O9" s="32"/>
      <c r="P9" s="32"/>
      <c r="Q9" s="32">
        <v>91155350</v>
      </c>
      <c r="R9" s="32">
        <v>164559947234.81</v>
      </c>
      <c r="S9" s="32">
        <v>144623331711.69009</v>
      </c>
      <c r="T9" s="32">
        <v>1168665</v>
      </c>
      <c r="U9" s="32">
        <v>2001759178.8499999</v>
      </c>
      <c r="V9" s="32">
        <v>1759243890.1104887</v>
      </c>
      <c r="W9" s="32">
        <v>68745930</v>
      </c>
      <c r="X9" s="32">
        <v>80517085457.91217</v>
      </c>
      <c r="Y9" s="32">
        <v>70762353502.838821</v>
      </c>
      <c r="Z9" s="32">
        <v>66356662</v>
      </c>
      <c r="AA9" s="32">
        <v>41894852413.059998</v>
      </c>
      <c r="AB9" s="32">
        <v>36819245748.181656</v>
      </c>
      <c r="AC9" s="32">
        <v>1813367</v>
      </c>
      <c r="AD9" s="32">
        <v>835797237.40476131</v>
      </c>
      <c r="AE9" s="32">
        <v>734539498.46268344</v>
      </c>
      <c r="AF9" s="32">
        <v>381136</v>
      </c>
      <c r="AG9" s="32">
        <v>343434857.41000003</v>
      </c>
      <c r="AH9" s="32">
        <v>301827353.12676865</v>
      </c>
    </row>
    <row r="10" spans="1:34" s="36" customFormat="1" ht="15.6">
      <c r="A10" s="49">
        <v>42978</v>
      </c>
      <c r="B10" s="33">
        <v>7662728</v>
      </c>
      <c r="C10" s="33">
        <v>321504868716.78998</v>
      </c>
      <c r="D10" s="33">
        <v>278644110312.61401</v>
      </c>
      <c r="E10" s="33">
        <v>13850024</v>
      </c>
      <c r="F10" s="38">
        <v>1711307051321.24</v>
      </c>
      <c r="G10" s="38">
        <v>1483167681691.1838</v>
      </c>
      <c r="H10" s="33">
        <v>5016107</v>
      </c>
      <c r="I10" s="38">
        <v>121645615879.85635</v>
      </c>
      <c r="J10" s="38">
        <v>105428681517.51389</v>
      </c>
      <c r="K10" s="33">
        <v>5579056</v>
      </c>
      <c r="L10" s="33">
        <v>20509516090.709999</v>
      </c>
      <c r="M10" s="33">
        <v>17775332258.101139</v>
      </c>
      <c r="N10" s="33"/>
      <c r="O10" s="33"/>
      <c r="P10" s="33"/>
      <c r="Q10" s="33">
        <v>87950373</v>
      </c>
      <c r="R10" s="33">
        <v>153758809283.10999</v>
      </c>
      <c r="S10" s="33">
        <v>133260770782.16772</v>
      </c>
      <c r="T10" s="33">
        <v>1090160</v>
      </c>
      <c r="U10" s="33">
        <v>1837902999.0799999</v>
      </c>
      <c r="V10" s="33">
        <v>1592886751.8042257</v>
      </c>
      <c r="W10" s="33">
        <v>68222058</v>
      </c>
      <c r="X10" s="33">
        <v>80107205511.866501</v>
      </c>
      <c r="Y10" s="33">
        <v>69427878646.361786</v>
      </c>
      <c r="Z10" s="33">
        <v>62346382</v>
      </c>
      <c r="AA10" s="33">
        <v>38538964953.899986</v>
      </c>
      <c r="AB10" s="33">
        <v>33401222335.478951</v>
      </c>
      <c r="AC10" s="33">
        <v>1702860</v>
      </c>
      <c r="AD10" s="33">
        <v>810078471.37476122</v>
      </c>
      <c r="AE10" s="33">
        <v>702084530.91408718</v>
      </c>
      <c r="AF10" s="33">
        <v>423922</v>
      </c>
      <c r="AG10" s="33">
        <v>393209269.82999998</v>
      </c>
      <c r="AH10" s="33">
        <v>340789387.09624296</v>
      </c>
    </row>
    <row r="11" spans="1:34" s="36" customFormat="1" ht="15.6">
      <c r="A11" s="48">
        <v>43008</v>
      </c>
      <c r="B11" s="32">
        <v>6858163</v>
      </c>
      <c r="C11" s="32">
        <v>296339023802.91998</v>
      </c>
      <c r="D11" s="32">
        <v>252049191858.7009</v>
      </c>
      <c r="E11" s="32">
        <v>14017144</v>
      </c>
      <c r="F11" s="37">
        <v>1650823235707.4199</v>
      </c>
      <c r="G11" s="37">
        <v>1404096757564.8774</v>
      </c>
      <c r="H11" s="32">
        <v>4662955</v>
      </c>
      <c r="I11" s="37">
        <v>116643337828.78767</v>
      </c>
      <c r="J11" s="37">
        <v>99210217601.984543</v>
      </c>
      <c r="K11" s="32">
        <v>5626243</v>
      </c>
      <c r="L11" s="32">
        <v>21022376884.850006</v>
      </c>
      <c r="M11" s="32">
        <v>17880443273.307655</v>
      </c>
      <c r="N11" s="32">
        <v>924</v>
      </c>
      <c r="O11" s="32">
        <v>15115165.639999999</v>
      </c>
      <c r="P11" s="32">
        <v>12856103.915986728</v>
      </c>
      <c r="Q11" s="32">
        <v>90080687</v>
      </c>
      <c r="R11" s="32">
        <v>158445334605.35999</v>
      </c>
      <c r="S11" s="32">
        <v>134764628797.66338</v>
      </c>
      <c r="T11" s="32">
        <v>1057598</v>
      </c>
      <c r="U11" s="32">
        <v>1795709118.6700001</v>
      </c>
      <c r="V11" s="32">
        <v>1527328484.6719327</v>
      </c>
      <c r="W11" s="32">
        <v>68266343</v>
      </c>
      <c r="X11" s="32">
        <v>79227962458.549286</v>
      </c>
      <c r="Y11" s="32">
        <v>67386818158.547485</v>
      </c>
      <c r="Z11" s="32">
        <v>60475642</v>
      </c>
      <c r="AA11" s="32">
        <v>37851236394.699997</v>
      </c>
      <c r="AB11" s="32">
        <v>32194118147.873764</v>
      </c>
      <c r="AC11" s="32">
        <v>1692486</v>
      </c>
      <c r="AD11" s="32">
        <v>820799556.00476122</v>
      </c>
      <c r="AE11" s="32">
        <v>698125620.15648401</v>
      </c>
      <c r="AF11" s="32">
        <v>492081</v>
      </c>
      <c r="AG11" s="32">
        <v>413044520.58999997</v>
      </c>
      <c r="AH11" s="32">
        <v>351312278.35052425</v>
      </c>
    </row>
    <row r="12" spans="1:34" s="36" customFormat="1" ht="15.6">
      <c r="A12" s="49">
        <v>43039</v>
      </c>
      <c r="B12" s="33">
        <v>7650950</v>
      </c>
      <c r="C12" s="33">
        <v>327339481505.28003</v>
      </c>
      <c r="D12" s="33">
        <v>274262088116.30731</v>
      </c>
      <c r="E12" s="33">
        <v>14386215</v>
      </c>
      <c r="F12" s="38">
        <v>1708053433629.25</v>
      </c>
      <c r="G12" s="38">
        <v>1431096240414.343</v>
      </c>
      <c r="H12" s="33">
        <v>4559955</v>
      </c>
      <c r="I12" s="38">
        <v>120242530735.54138</v>
      </c>
      <c r="J12" s="38">
        <v>100745462809.03455</v>
      </c>
      <c r="K12" s="33">
        <v>5800654</v>
      </c>
      <c r="L12" s="33">
        <v>20318251139.020012</v>
      </c>
      <c r="M12" s="33">
        <v>17023690385.998493</v>
      </c>
      <c r="N12" s="33">
        <v>513</v>
      </c>
      <c r="O12" s="33">
        <v>9843758.5399999935</v>
      </c>
      <c r="P12" s="33">
        <v>8247614.2495190669</v>
      </c>
      <c r="Q12" s="33">
        <v>87870900</v>
      </c>
      <c r="R12" s="33">
        <v>154629794595.54001</v>
      </c>
      <c r="S12" s="33">
        <v>129556905741.2478</v>
      </c>
      <c r="T12" s="33">
        <v>1192087</v>
      </c>
      <c r="U12" s="33">
        <v>2044670418.46</v>
      </c>
      <c r="V12" s="33">
        <v>1713131504.6316466</v>
      </c>
      <c r="W12" s="33">
        <v>75981812</v>
      </c>
      <c r="X12" s="33">
        <v>91152941679.157974</v>
      </c>
      <c r="Y12" s="33">
        <v>76372688097.102005</v>
      </c>
      <c r="Z12" s="33">
        <v>63080768</v>
      </c>
      <c r="AA12" s="33">
        <v>40025717491.699997</v>
      </c>
      <c r="AB12" s="33">
        <v>33535633426.02771</v>
      </c>
      <c r="AC12" s="33">
        <v>2178378</v>
      </c>
      <c r="AD12" s="33">
        <v>1050327639.6001724</v>
      </c>
      <c r="AE12" s="33">
        <v>880019270.26443648</v>
      </c>
      <c r="AF12" s="33">
        <v>627510</v>
      </c>
      <c r="AG12" s="33">
        <v>506989099.95999998</v>
      </c>
      <c r="AH12" s="33">
        <v>424781907.05203396</v>
      </c>
    </row>
    <row r="13" spans="1:34" s="36" customFormat="1" ht="15.6">
      <c r="A13" s="48">
        <v>43069</v>
      </c>
      <c r="B13" s="32">
        <v>7131354</v>
      </c>
      <c r="C13" s="32">
        <v>311802576230.81995</v>
      </c>
      <c r="D13" s="32">
        <v>257700858084.54962</v>
      </c>
      <c r="E13" s="32">
        <v>14661681</v>
      </c>
      <c r="F13" s="37">
        <v>1725362125289.7</v>
      </c>
      <c r="G13" s="37">
        <v>1425989822048.7793</v>
      </c>
      <c r="H13" s="32">
        <v>4316047</v>
      </c>
      <c r="I13" s="37">
        <v>115423431761.27843</v>
      </c>
      <c r="J13" s="37">
        <v>95395996298.393661</v>
      </c>
      <c r="K13" s="32">
        <v>5897174</v>
      </c>
      <c r="L13" s="32">
        <v>19961837488.139999</v>
      </c>
      <c r="M13" s="32">
        <v>16498204446.617186</v>
      </c>
      <c r="N13" s="32">
        <v>386</v>
      </c>
      <c r="O13" s="32">
        <v>9563735.5499999989</v>
      </c>
      <c r="P13" s="32">
        <v>7904305.6267252918</v>
      </c>
      <c r="Q13" s="32">
        <v>87102633</v>
      </c>
      <c r="R13" s="32">
        <v>154888422253.85001</v>
      </c>
      <c r="S13" s="32">
        <v>128013308307.726</v>
      </c>
      <c r="T13" s="32">
        <v>1270430</v>
      </c>
      <c r="U13" s="32">
        <v>2204927077.52</v>
      </c>
      <c r="V13" s="32">
        <v>1822344147.2469709</v>
      </c>
      <c r="W13" s="32">
        <v>72418006</v>
      </c>
      <c r="X13" s="32">
        <v>90395706317.967972</v>
      </c>
      <c r="Y13" s="32">
        <v>74710899976.831894</v>
      </c>
      <c r="Z13" s="32">
        <v>62840619</v>
      </c>
      <c r="AA13" s="32">
        <v>40700272374.540009</v>
      </c>
      <c r="AB13" s="32">
        <v>33638256752.020771</v>
      </c>
      <c r="AC13" s="32">
        <v>1730914</v>
      </c>
      <c r="AD13" s="32">
        <v>809575259.45017242</v>
      </c>
      <c r="AE13" s="32">
        <v>669103641.04845893</v>
      </c>
      <c r="AF13" s="32">
        <v>591883</v>
      </c>
      <c r="AG13" s="32">
        <v>541609234.76999998</v>
      </c>
      <c r="AH13" s="32">
        <v>447633134.51080221</v>
      </c>
    </row>
    <row r="14" spans="1:34" s="36" customFormat="1" ht="15.6">
      <c r="A14" s="49">
        <v>43100</v>
      </c>
      <c r="B14" s="33">
        <v>7368747</v>
      </c>
      <c r="C14" s="33">
        <v>324470813334.07001</v>
      </c>
      <c r="D14" s="33">
        <v>260001805619.80554</v>
      </c>
      <c r="E14" s="33">
        <v>16462126</v>
      </c>
      <c r="F14" s="38">
        <v>1967158405828.1799</v>
      </c>
      <c r="G14" s="38">
        <v>1576304297449.7339</v>
      </c>
      <c r="H14" s="33">
        <v>4424194</v>
      </c>
      <c r="I14" s="38">
        <v>138332120570.28299</v>
      </c>
      <c r="J14" s="38">
        <v>110846953394.41695</v>
      </c>
      <c r="K14" s="33">
        <v>6153315</v>
      </c>
      <c r="L14" s="33">
        <v>20780708685.109997</v>
      </c>
      <c r="M14" s="33">
        <v>16651795964.84972</v>
      </c>
      <c r="N14" s="33">
        <v>302</v>
      </c>
      <c r="O14" s="33">
        <v>998075.0700000003</v>
      </c>
      <c r="P14" s="33">
        <v>799767.83636602608</v>
      </c>
      <c r="Q14" s="33">
        <v>104943851</v>
      </c>
      <c r="R14" s="33">
        <v>200867011720.17999</v>
      </c>
      <c r="S14" s="33">
        <v>160956805945.22565</v>
      </c>
      <c r="T14" s="33">
        <v>1795557</v>
      </c>
      <c r="U14" s="33">
        <v>3451669219.52</v>
      </c>
      <c r="V14" s="33">
        <v>2765858106.7922268</v>
      </c>
      <c r="W14" s="33">
        <v>78343276</v>
      </c>
      <c r="X14" s="33">
        <v>99172039156.789291</v>
      </c>
      <c r="Y14" s="33">
        <v>79467576706.862503</v>
      </c>
      <c r="Z14" s="33">
        <v>82134974</v>
      </c>
      <c r="AA14" s="33">
        <v>58042770351.639999</v>
      </c>
      <c r="AB14" s="33">
        <v>46510269874.61097</v>
      </c>
      <c r="AC14" s="33">
        <v>1956105</v>
      </c>
      <c r="AD14" s="33">
        <v>974957012.6001724</v>
      </c>
      <c r="AE14" s="33">
        <v>781243098.79528809</v>
      </c>
      <c r="AF14" s="33">
        <v>579426</v>
      </c>
      <c r="AG14" s="33">
        <v>540806968.01999998</v>
      </c>
      <c r="AH14" s="33">
        <v>433354195.19598448</v>
      </c>
    </row>
    <row r="15" spans="1:34" s="60" customFormat="1" ht="15.6">
      <c r="A15" s="48">
        <v>43131</v>
      </c>
      <c r="B15" s="32">
        <v>7457289</v>
      </c>
      <c r="C15" s="32">
        <v>357583068688.82019</v>
      </c>
      <c r="D15" s="32">
        <v>281586525957.67969</v>
      </c>
      <c r="E15" s="32">
        <v>14922255</v>
      </c>
      <c r="F15" s="32">
        <v>1988948615995.3301</v>
      </c>
      <c r="G15" s="32">
        <v>1566240630855.6038</v>
      </c>
      <c r="H15" s="32">
        <v>4194491</v>
      </c>
      <c r="I15" s="32">
        <v>122154186098.36774</v>
      </c>
      <c r="J15" s="32">
        <v>96192957403.586105</v>
      </c>
      <c r="K15" s="32">
        <v>6053654</v>
      </c>
      <c r="L15" s="32">
        <v>21909544664.450008</v>
      </c>
      <c r="M15" s="32">
        <v>17253145094.366673</v>
      </c>
      <c r="N15" s="32">
        <v>423</v>
      </c>
      <c r="O15" s="32">
        <v>1694827.1700000004</v>
      </c>
      <c r="P15" s="32">
        <v>1334628.3330721557</v>
      </c>
      <c r="Q15" s="32">
        <v>84860877</v>
      </c>
      <c r="R15" s="32">
        <v>155067280167.59</v>
      </c>
      <c r="S15" s="32">
        <v>122111085606.50673</v>
      </c>
      <c r="T15" s="32">
        <v>1952612</v>
      </c>
      <c r="U15" s="32">
        <v>3667820789.4099998</v>
      </c>
      <c r="V15" s="32">
        <v>2888304856.5817275</v>
      </c>
      <c r="W15" s="32">
        <v>73811654</v>
      </c>
      <c r="X15" s="32">
        <v>92516483632.521835</v>
      </c>
      <c r="Y15" s="32">
        <v>72854107202.075333</v>
      </c>
      <c r="Z15" s="32">
        <v>71386989</v>
      </c>
      <c r="AA15" s="32">
        <v>48552825800.929993</v>
      </c>
      <c r="AB15" s="32">
        <v>38233973417.264679</v>
      </c>
      <c r="AC15" s="32">
        <v>2187347</v>
      </c>
      <c r="AD15" s="32">
        <v>1104403761.4780822</v>
      </c>
      <c r="AE15" s="32">
        <v>869686642.5737741</v>
      </c>
      <c r="AF15" s="32">
        <v>616415</v>
      </c>
      <c r="AG15" s="32">
        <v>572003283.68000007</v>
      </c>
      <c r="AH15" s="32">
        <v>450436364.55842143</v>
      </c>
    </row>
    <row r="16" spans="1:34" s="36" customFormat="1" ht="15.6">
      <c r="A16" s="49">
        <v>43159</v>
      </c>
      <c r="B16" s="33">
        <v>6564282</v>
      </c>
      <c r="C16" s="33">
        <v>306086173951.17981</v>
      </c>
      <c r="D16" s="33">
        <v>235341197834.8399</v>
      </c>
      <c r="E16" s="33">
        <v>14003112</v>
      </c>
      <c r="F16" s="38">
        <v>1766548825196.74</v>
      </c>
      <c r="G16" s="38">
        <v>1358250557968.1626</v>
      </c>
      <c r="H16" s="33">
        <v>3861265</v>
      </c>
      <c r="I16" s="38">
        <v>100773002046.96991</v>
      </c>
      <c r="J16" s="38">
        <v>77481575547.836868</v>
      </c>
      <c r="K16" s="33">
        <v>6029162</v>
      </c>
      <c r="L16" s="33">
        <v>22873242046.460007</v>
      </c>
      <c r="M16" s="33">
        <v>17586603511.332417</v>
      </c>
      <c r="N16" s="33">
        <v>404</v>
      </c>
      <c r="O16" s="33">
        <v>2549076.9500000002</v>
      </c>
      <c r="P16" s="33">
        <v>1959914.8012541849</v>
      </c>
      <c r="Q16" s="33">
        <v>78972689</v>
      </c>
      <c r="R16" s="33">
        <v>146796903342.08002</v>
      </c>
      <c r="S16" s="33">
        <v>112868080988.46233</v>
      </c>
      <c r="T16" s="33">
        <v>2302508</v>
      </c>
      <c r="U16" s="33">
        <v>4441031199.1800003</v>
      </c>
      <c r="V16" s="33">
        <v>3414586123.0687847</v>
      </c>
      <c r="W16" s="33">
        <v>70555828</v>
      </c>
      <c r="X16" s="33">
        <v>86538200018.532288</v>
      </c>
      <c r="Y16" s="33">
        <v>66536829768.994057</v>
      </c>
      <c r="Z16" s="33">
        <v>66792450</v>
      </c>
      <c r="AA16" s="33">
        <v>45880951411.150017</v>
      </c>
      <c r="AB16" s="33">
        <v>35276595226.494431</v>
      </c>
      <c r="AC16" s="33">
        <v>1317108</v>
      </c>
      <c r="AD16" s="33">
        <v>703840709.66808236</v>
      </c>
      <c r="AE16" s="33">
        <v>541163664.99007571</v>
      </c>
      <c r="AF16" s="33">
        <v>629352</v>
      </c>
      <c r="AG16" s="33">
        <v>546056496.60000002</v>
      </c>
      <c r="AH16" s="33">
        <v>419847745.28181481</v>
      </c>
    </row>
    <row r="17" spans="1:34" s="36" customFormat="1" ht="15.6">
      <c r="A17" s="48">
        <v>43190</v>
      </c>
      <c r="B17" s="32">
        <v>6539876</v>
      </c>
      <c r="C17" s="32">
        <v>315535040817.01984</v>
      </c>
      <c r="D17" s="32">
        <v>237056528748.66071</v>
      </c>
      <c r="E17" s="32">
        <v>16321646</v>
      </c>
      <c r="F17" s="37">
        <v>1924893497395.78</v>
      </c>
      <c r="G17" s="37">
        <v>1446142303314.3508</v>
      </c>
      <c r="H17" s="32">
        <v>4138171</v>
      </c>
      <c r="I17" s="37">
        <v>120037480834.65469</v>
      </c>
      <c r="J17" s="37">
        <v>90182277228.913849</v>
      </c>
      <c r="K17" s="32">
        <v>6319000</v>
      </c>
      <c r="L17" s="32">
        <v>23625853763.920029</v>
      </c>
      <c r="M17" s="32">
        <v>17749733492.345184</v>
      </c>
      <c r="N17" s="32">
        <v>323</v>
      </c>
      <c r="O17" s="32">
        <v>1222592.78</v>
      </c>
      <c r="P17" s="32">
        <v>918514.78602671274</v>
      </c>
      <c r="Q17" s="32">
        <v>103883632</v>
      </c>
      <c r="R17" s="32">
        <v>191722691454.34</v>
      </c>
      <c r="S17" s="32">
        <v>144038251982.5191</v>
      </c>
      <c r="T17" s="32">
        <v>2057801</v>
      </c>
      <c r="U17" s="32">
        <v>3909073780.96</v>
      </c>
      <c r="V17" s="32">
        <v>2936825839.4926128</v>
      </c>
      <c r="W17" s="32">
        <v>72489722</v>
      </c>
      <c r="X17" s="32">
        <v>92825558083.466415</v>
      </c>
      <c r="Y17" s="32">
        <v>69738386334.037857</v>
      </c>
      <c r="Z17" s="32">
        <v>72095053</v>
      </c>
      <c r="AA17" s="32">
        <v>49867141756.249985</v>
      </c>
      <c r="AB17" s="32">
        <v>37464401711.914001</v>
      </c>
      <c r="AC17" s="32">
        <v>1798160</v>
      </c>
      <c r="AD17" s="32">
        <v>899487147.30808234</v>
      </c>
      <c r="AE17" s="32">
        <v>675770590.30518854</v>
      </c>
      <c r="AF17" s="32">
        <v>779232</v>
      </c>
      <c r="AG17" s="32">
        <v>689489908.14999998</v>
      </c>
      <c r="AH17" s="32">
        <v>518002957.16777825</v>
      </c>
    </row>
    <row r="18" spans="1:34" s="36" customFormat="1" ht="15.6">
      <c r="A18" s="49">
        <v>43220</v>
      </c>
      <c r="B18" s="33">
        <v>7428371</v>
      </c>
      <c r="C18" s="33">
        <v>356065524167.49988</v>
      </c>
      <c r="D18" s="33">
        <v>260374698114.16635</v>
      </c>
      <c r="E18" s="33">
        <v>16351651</v>
      </c>
      <c r="F18" s="38">
        <v>1975689815498.48</v>
      </c>
      <c r="G18" s="38">
        <v>1444733074004.8203</v>
      </c>
      <c r="H18" s="33">
        <v>4153422</v>
      </c>
      <c r="I18" s="38">
        <v>109121625165.96321</v>
      </c>
      <c r="J18" s="38">
        <v>79795735003.39537</v>
      </c>
      <c r="K18" s="33">
        <v>6412516</v>
      </c>
      <c r="L18" s="33">
        <v>23845775601.659992</v>
      </c>
      <c r="M18" s="33">
        <v>17437342854.512421</v>
      </c>
      <c r="N18" s="33">
        <v>313</v>
      </c>
      <c r="O18" s="33">
        <v>1316978.1400000001</v>
      </c>
      <c r="P18" s="33">
        <v>963046.86174600304</v>
      </c>
      <c r="Q18" s="33">
        <v>87267659</v>
      </c>
      <c r="R18" s="33">
        <v>160023692174.64001</v>
      </c>
      <c r="S18" s="33">
        <v>117018126476.87187</v>
      </c>
      <c r="T18" s="33">
        <v>2536135</v>
      </c>
      <c r="U18" s="33">
        <v>4872632181.9200001</v>
      </c>
      <c r="V18" s="33">
        <v>3563136690.5153298</v>
      </c>
      <c r="W18" s="33">
        <v>74714639</v>
      </c>
      <c r="X18" s="33">
        <v>97225387839.284744</v>
      </c>
      <c r="Y18" s="33">
        <v>71096551868.857269</v>
      </c>
      <c r="Z18" s="33">
        <v>66988492</v>
      </c>
      <c r="AA18" s="33">
        <v>46311485362.019997</v>
      </c>
      <c r="AB18" s="33">
        <v>33865505649.690819</v>
      </c>
      <c r="AC18" s="33">
        <v>1788304</v>
      </c>
      <c r="AD18" s="33">
        <v>979904407.61948574</v>
      </c>
      <c r="AE18" s="33">
        <v>716560006.50779343</v>
      </c>
      <c r="AF18" s="33">
        <v>756511</v>
      </c>
      <c r="AG18" s="33">
        <v>660725901.69000006</v>
      </c>
      <c r="AH18" s="33">
        <v>483159125.25082046</v>
      </c>
    </row>
    <row r="19" spans="1:34" s="36" customFormat="1" ht="15.6">
      <c r="A19" s="48">
        <v>43251</v>
      </c>
      <c r="B19" s="32">
        <v>7644837</v>
      </c>
      <c r="C19" s="32">
        <v>382982577229.55994</v>
      </c>
      <c r="D19" s="32">
        <v>274363849685.87128</v>
      </c>
      <c r="E19" s="32">
        <v>17722758</v>
      </c>
      <c r="F19" s="37">
        <v>2378953103288.9102</v>
      </c>
      <c r="G19" s="37">
        <v>1704251760907.8274</v>
      </c>
      <c r="H19" s="32">
        <v>4391669</v>
      </c>
      <c r="I19" s="37">
        <v>128738735989.93068</v>
      </c>
      <c r="J19" s="37">
        <v>92226793880.283569</v>
      </c>
      <c r="K19" s="32">
        <v>6667301</v>
      </c>
      <c r="L19" s="32">
        <v>22702431814.62999</v>
      </c>
      <c r="M19" s="32">
        <v>16263733548.796352</v>
      </c>
      <c r="N19" s="32">
        <v>539</v>
      </c>
      <c r="O19" s="32">
        <v>1795613.3900000008</v>
      </c>
      <c r="P19" s="32">
        <v>1286354.6059762465</v>
      </c>
      <c r="Q19" s="32">
        <v>87360503</v>
      </c>
      <c r="R19" s="32">
        <v>160980395291.54999</v>
      </c>
      <c r="S19" s="32">
        <v>115324308733.94305</v>
      </c>
      <c r="T19" s="32">
        <v>2482102</v>
      </c>
      <c r="U19" s="32">
        <v>4730922390.6300001</v>
      </c>
      <c r="V19" s="32">
        <v>3389172659.1006613</v>
      </c>
      <c r="W19" s="32">
        <v>78106646</v>
      </c>
      <c r="X19" s="32">
        <v>108309940619.66415</v>
      </c>
      <c r="Y19" s="32">
        <v>77591864576.77211</v>
      </c>
      <c r="Z19" s="32">
        <v>66761606</v>
      </c>
      <c r="AA19" s="32">
        <v>46871045485.089996</v>
      </c>
      <c r="AB19" s="32">
        <v>33577821140.366768</v>
      </c>
      <c r="AC19" s="32">
        <v>2163894</v>
      </c>
      <c r="AD19" s="32">
        <v>1165069445.9594855</v>
      </c>
      <c r="AE19" s="32">
        <v>834640940.21496308</v>
      </c>
      <c r="AF19" s="32">
        <v>934001</v>
      </c>
      <c r="AG19" s="32">
        <v>824561007.77999997</v>
      </c>
      <c r="AH19" s="32">
        <v>590705023.79480362</v>
      </c>
    </row>
    <row r="20" spans="1:34" s="36" customFormat="1" ht="15.6">
      <c r="A20" s="49">
        <v>43281</v>
      </c>
      <c r="B20" s="33">
        <v>6620632</v>
      </c>
      <c r="C20" s="33">
        <v>344236260487.09003</v>
      </c>
      <c r="D20" s="33">
        <v>237723522887.0007</v>
      </c>
      <c r="E20" s="33">
        <v>18196383</v>
      </c>
      <c r="F20" s="38">
        <v>2380657926968.1001</v>
      </c>
      <c r="G20" s="38">
        <v>1644040602773.5864</v>
      </c>
      <c r="H20" s="33">
        <v>4294500</v>
      </c>
      <c r="I20" s="38">
        <v>117892727276.23975</v>
      </c>
      <c r="J20" s="38">
        <v>81414649378.330597</v>
      </c>
      <c r="K20" s="33">
        <v>6665254</v>
      </c>
      <c r="L20" s="33">
        <v>28257537616.909985</v>
      </c>
      <c r="M20" s="33">
        <v>19514159783.454048</v>
      </c>
      <c r="N20" s="33">
        <v>518</v>
      </c>
      <c r="O20" s="33">
        <v>1626842.43</v>
      </c>
      <c r="P20" s="33">
        <v>1123468.8440271178</v>
      </c>
      <c r="Q20" s="33">
        <v>95369807</v>
      </c>
      <c r="R20" s="33">
        <v>189056678613.37</v>
      </c>
      <c r="S20" s="33">
        <v>130559225811.05113</v>
      </c>
      <c r="T20" s="33">
        <v>2352954</v>
      </c>
      <c r="U20" s="33">
        <v>4621419319.1400003</v>
      </c>
      <c r="V20" s="33">
        <v>3191471112.6871743</v>
      </c>
      <c r="W20" s="33">
        <v>74473618</v>
      </c>
      <c r="X20" s="33">
        <v>103492828057.40964</v>
      </c>
      <c r="Y20" s="33">
        <v>71470331581.378342</v>
      </c>
      <c r="Z20" s="33">
        <v>69862326</v>
      </c>
      <c r="AA20" s="33">
        <v>51439515634.320007</v>
      </c>
      <c r="AB20" s="33">
        <v>35523227143.150154</v>
      </c>
      <c r="AC20" s="33">
        <v>1538496</v>
      </c>
      <c r="AD20" s="33">
        <v>884369490.24948573</v>
      </c>
      <c r="AE20" s="33">
        <v>610730056.32355022</v>
      </c>
      <c r="AF20" s="33">
        <v>913655</v>
      </c>
      <c r="AG20" s="33">
        <v>826995401.62999988</v>
      </c>
      <c r="AH20" s="33">
        <v>571108517.18134618</v>
      </c>
    </row>
    <row r="21" spans="1:34" s="36" customFormat="1" ht="15.6">
      <c r="A21" s="48">
        <v>43312</v>
      </c>
      <c r="B21" s="32">
        <v>7282193</v>
      </c>
      <c r="C21" s="32">
        <v>383888394751.84015</v>
      </c>
      <c r="D21" s="32">
        <v>257131371211.29355</v>
      </c>
      <c r="E21" s="32">
        <v>19270375</v>
      </c>
      <c r="F21" s="37">
        <v>2443472471666.1401</v>
      </c>
      <c r="G21" s="37">
        <v>1636656475543.4082</v>
      </c>
      <c r="H21" s="32">
        <v>4372372</v>
      </c>
      <c r="I21" s="37">
        <v>138923043289.35187</v>
      </c>
      <c r="J21" s="37">
        <v>93051712690.946655</v>
      </c>
      <c r="K21" s="32">
        <v>6920373</v>
      </c>
      <c r="L21" s="32">
        <v>30866706929.600002</v>
      </c>
      <c r="M21" s="32">
        <v>20674755439.574642</v>
      </c>
      <c r="N21" s="32">
        <v>2147</v>
      </c>
      <c r="O21" s="32">
        <v>25140406.090000004</v>
      </c>
      <c r="P21" s="32">
        <v>16839235.515075359</v>
      </c>
      <c r="Q21" s="32">
        <v>90350770</v>
      </c>
      <c r="R21" s="32">
        <v>185447210074.47998</v>
      </c>
      <c r="S21" s="32">
        <v>124213954018.02852</v>
      </c>
      <c r="T21" s="32">
        <v>2790510</v>
      </c>
      <c r="U21" s="32">
        <v>5676526000.79</v>
      </c>
      <c r="V21" s="32">
        <v>3802180358.2867928</v>
      </c>
      <c r="W21" s="32">
        <v>76078182</v>
      </c>
      <c r="X21" s="32">
        <v>108055801020.3333</v>
      </c>
      <c r="Y21" s="32">
        <v>72376598676.951309</v>
      </c>
      <c r="Z21" s="32">
        <v>77389810</v>
      </c>
      <c r="AA21" s="32">
        <v>59550836147.940002</v>
      </c>
      <c r="AB21" s="32">
        <v>39887603701.584633</v>
      </c>
      <c r="AC21" s="32">
        <v>2256642</v>
      </c>
      <c r="AD21" s="32">
        <v>1345132344.1115272</v>
      </c>
      <c r="AE21" s="32">
        <v>900979891.11039841</v>
      </c>
      <c r="AF21" s="32">
        <v>1234592</v>
      </c>
      <c r="AG21" s="32">
        <v>974416691.70000005</v>
      </c>
      <c r="AH21" s="32">
        <v>652671723.0667007</v>
      </c>
    </row>
    <row r="22" spans="1:34" s="36" customFormat="1" ht="15.6">
      <c r="A22" s="49">
        <v>43343</v>
      </c>
      <c r="B22" s="33">
        <v>6999228</v>
      </c>
      <c r="C22" s="33">
        <v>378725148636.39996</v>
      </c>
      <c r="D22" s="33">
        <v>244175916605.56766</v>
      </c>
      <c r="E22" s="33">
        <v>19489458</v>
      </c>
      <c r="F22" s="38">
        <v>2545272185280.3101</v>
      </c>
      <c r="G22" s="38">
        <v>1641016370550.4265</v>
      </c>
      <c r="H22" s="33">
        <v>4771807</v>
      </c>
      <c r="I22" s="38">
        <v>138303312833.65326</v>
      </c>
      <c r="J22" s="38">
        <v>89168459771.773712</v>
      </c>
      <c r="K22" s="33">
        <v>6929248</v>
      </c>
      <c r="L22" s="33">
        <v>32287255480.92001</v>
      </c>
      <c r="M22" s="33">
        <v>20816600719.855278</v>
      </c>
      <c r="N22" s="33">
        <v>271</v>
      </c>
      <c r="O22" s="33">
        <v>1370222.0800000005</v>
      </c>
      <c r="P22" s="33">
        <v>883424.91525008518</v>
      </c>
      <c r="Q22" s="33">
        <v>89208862</v>
      </c>
      <c r="R22" s="33">
        <v>179402756101.35999</v>
      </c>
      <c r="S22" s="33">
        <v>115666552829.506</v>
      </c>
      <c r="T22" s="33">
        <v>2355306</v>
      </c>
      <c r="U22" s="33">
        <v>4532257898.6499996</v>
      </c>
      <c r="V22" s="33">
        <v>2922088038.4633737</v>
      </c>
      <c r="W22" s="33">
        <v>76238873</v>
      </c>
      <c r="X22" s="33">
        <v>110957014977.39301</v>
      </c>
      <c r="Y22" s="33">
        <v>71537448551.993698</v>
      </c>
      <c r="Z22" s="33">
        <v>64514934</v>
      </c>
      <c r="AA22" s="33">
        <v>48173141620.119995</v>
      </c>
      <c r="AB22" s="33">
        <v>31058727029.916817</v>
      </c>
      <c r="AC22" s="33">
        <v>1951241</v>
      </c>
      <c r="AD22" s="33">
        <v>1209205925.7315273</v>
      </c>
      <c r="AE22" s="33">
        <v>779612778.14124465</v>
      </c>
      <c r="AF22" s="33">
        <v>1518329</v>
      </c>
      <c r="AG22" s="33">
        <v>1148980728.2899938</v>
      </c>
      <c r="AH22" s="33">
        <v>740783714.79283738</v>
      </c>
    </row>
    <row r="23" spans="1:34" s="36" customFormat="1" ht="15.6">
      <c r="A23" s="48">
        <v>43373</v>
      </c>
      <c r="B23" s="32">
        <v>6499877</v>
      </c>
      <c r="C23" s="32">
        <v>362268256078.85992</v>
      </c>
      <c r="D23" s="32">
        <v>219239883295.13187</v>
      </c>
      <c r="E23" s="32">
        <v>19859711</v>
      </c>
      <c r="F23" s="37">
        <v>2528055000245.4399</v>
      </c>
      <c r="G23" s="37">
        <v>1529944934222.5378</v>
      </c>
      <c r="H23" s="32">
        <v>4138262</v>
      </c>
      <c r="I23" s="37">
        <v>142246719780.42673</v>
      </c>
      <c r="J23" s="37">
        <v>86085804429.376678</v>
      </c>
      <c r="K23" s="32">
        <v>6750431</v>
      </c>
      <c r="L23" s="32">
        <v>30606048506.049999</v>
      </c>
      <c r="M23" s="32">
        <v>18522369514.846134</v>
      </c>
      <c r="N23" s="32">
        <v>289</v>
      </c>
      <c r="O23" s="32">
        <v>1604826.0100000002</v>
      </c>
      <c r="P23" s="32">
        <v>971219.14834514773</v>
      </c>
      <c r="Q23" s="32">
        <v>91695990</v>
      </c>
      <c r="R23" s="32">
        <v>185485778097.04001</v>
      </c>
      <c r="S23" s="32">
        <v>112253501819.51764</v>
      </c>
      <c r="T23" s="32">
        <v>2232956</v>
      </c>
      <c r="U23" s="32">
        <v>4394269501.2700005</v>
      </c>
      <c r="V23" s="32">
        <v>2659352886.8730798</v>
      </c>
      <c r="W23" s="32">
        <v>70525302</v>
      </c>
      <c r="X23" s="32">
        <v>103222005695.75763</v>
      </c>
      <c r="Y23" s="32">
        <v>62468571569.519676</v>
      </c>
      <c r="Z23" s="32">
        <v>69110129</v>
      </c>
      <c r="AA23" s="32">
        <v>53909170188.51001</v>
      </c>
      <c r="AB23" s="32">
        <v>32625105794.788498</v>
      </c>
      <c r="AC23" s="32">
        <v>2153150</v>
      </c>
      <c r="AD23" s="32">
        <v>1423211202.781527</v>
      </c>
      <c r="AE23" s="32">
        <v>861308306.11397421</v>
      </c>
      <c r="AF23" s="32">
        <v>1457495</v>
      </c>
      <c r="AG23" s="32">
        <v>1141789281.1500022</v>
      </c>
      <c r="AH23" s="32">
        <v>690995538.65538561</v>
      </c>
    </row>
    <row r="24" spans="1:34" s="36" customFormat="1" ht="15.6">
      <c r="A24" s="49">
        <v>43404</v>
      </c>
      <c r="B24" s="33">
        <v>7482642</v>
      </c>
      <c r="C24" s="33">
        <v>430347311618.12976</v>
      </c>
      <c r="D24" s="33">
        <v>247116843969.51877</v>
      </c>
      <c r="E24" s="33">
        <v>22042960</v>
      </c>
      <c r="F24" s="38">
        <v>2753187335986.3398</v>
      </c>
      <c r="G24" s="38">
        <v>1580953213737.072</v>
      </c>
      <c r="H24" s="33">
        <v>4262620</v>
      </c>
      <c r="I24" s="38">
        <v>155702677822.72272</v>
      </c>
      <c r="J24" s="38">
        <v>89408608587.513397</v>
      </c>
      <c r="K24" s="33">
        <v>6992879</v>
      </c>
      <c r="L24" s="33">
        <v>29654300749.289986</v>
      </c>
      <c r="M24" s="33">
        <v>17028286254.963463</v>
      </c>
      <c r="N24" s="33">
        <v>300</v>
      </c>
      <c r="O24" s="33">
        <v>2877370.1999999993</v>
      </c>
      <c r="P24" s="33">
        <v>1652262.308976366</v>
      </c>
      <c r="Q24" s="33">
        <v>88693013</v>
      </c>
      <c r="R24" s="33">
        <v>179756030681.82999</v>
      </c>
      <c r="S24" s="33">
        <v>103220681963.96384</v>
      </c>
      <c r="T24" s="33">
        <v>2587665</v>
      </c>
      <c r="U24" s="33">
        <v>5002658153.75</v>
      </c>
      <c r="V24" s="33">
        <v>2872659038.4978695</v>
      </c>
      <c r="W24" s="33">
        <v>82985407</v>
      </c>
      <c r="X24" s="33">
        <v>128144847625.62579</v>
      </c>
      <c r="Y24" s="33">
        <v>73584171345.536667</v>
      </c>
      <c r="Z24" s="33">
        <v>71050640</v>
      </c>
      <c r="AA24" s="33">
        <v>56762365732.729996</v>
      </c>
      <c r="AB24" s="33">
        <v>32594456378.439396</v>
      </c>
      <c r="AC24" s="33">
        <v>2677971</v>
      </c>
      <c r="AD24" s="33">
        <v>1767618411.5666692</v>
      </c>
      <c r="AE24" s="33">
        <v>1015013388.9911983</v>
      </c>
      <c r="AF24" s="33">
        <v>1723246</v>
      </c>
      <c r="AG24" s="33">
        <v>1422586781.3000016</v>
      </c>
      <c r="AH24" s="33">
        <v>816887072.7826395</v>
      </c>
    </row>
    <row r="25" spans="1:34" s="36" customFormat="1" ht="15.6">
      <c r="A25" s="48">
        <v>43434</v>
      </c>
      <c r="B25" s="32">
        <v>6389371</v>
      </c>
      <c r="C25" s="32">
        <v>383027351936.23999</v>
      </c>
      <c r="D25" s="32">
        <v>213220836443.04013</v>
      </c>
      <c r="E25" s="32">
        <v>22177103</v>
      </c>
      <c r="F25" s="37">
        <v>2609340135885.3501</v>
      </c>
      <c r="G25" s="37">
        <v>1452548188857.5017</v>
      </c>
      <c r="H25" s="32">
        <v>4030366</v>
      </c>
      <c r="I25" s="37">
        <v>147446990245.12869</v>
      </c>
      <c r="J25" s="37">
        <v>82079701180.996918</v>
      </c>
      <c r="K25" s="32">
        <v>6856155</v>
      </c>
      <c r="L25" s="32">
        <v>29075659583.799999</v>
      </c>
      <c r="M25" s="32">
        <v>16185623364.106194</v>
      </c>
      <c r="N25" s="32">
        <v>340</v>
      </c>
      <c r="O25" s="32">
        <v>3354586.52</v>
      </c>
      <c r="P25" s="32">
        <v>1867406.4400341129</v>
      </c>
      <c r="Q25" s="32">
        <v>91203182</v>
      </c>
      <c r="R25" s="32">
        <v>189756174341.02997</v>
      </c>
      <c r="S25" s="32">
        <v>105632065200.29636</v>
      </c>
      <c r="T25" s="32">
        <v>2540633</v>
      </c>
      <c r="U25" s="32">
        <v>5010693223.1399994</v>
      </c>
      <c r="V25" s="32">
        <v>2789315684.1061058</v>
      </c>
      <c r="W25" s="32">
        <v>78550715</v>
      </c>
      <c r="X25" s="32">
        <v>122710351296.92781</v>
      </c>
      <c r="Y25" s="32">
        <v>68309491767.32856</v>
      </c>
      <c r="Z25" s="32">
        <v>72261833</v>
      </c>
      <c r="AA25" s="32">
        <v>59118891099.399994</v>
      </c>
      <c r="AB25" s="32">
        <v>32909867522.717804</v>
      </c>
      <c r="AC25" s="32">
        <v>2254582</v>
      </c>
      <c r="AD25" s="32">
        <v>1550841619.4066691</v>
      </c>
      <c r="AE25" s="32">
        <v>863311054.96511292</v>
      </c>
      <c r="AF25" s="32">
        <v>1828864</v>
      </c>
      <c r="AG25" s="32">
        <v>1598693658.1800001</v>
      </c>
      <c r="AH25" s="32">
        <v>889948974.37524629</v>
      </c>
    </row>
    <row r="26" spans="1:34" s="60" customFormat="1" ht="15.6">
      <c r="A26" s="49">
        <v>43465</v>
      </c>
      <c r="B26" s="33">
        <v>6427464</v>
      </c>
      <c r="C26" s="33">
        <v>391705834145.9201</v>
      </c>
      <c r="D26" s="33">
        <v>212588754155.06323</v>
      </c>
      <c r="E26" s="33">
        <v>24760871</v>
      </c>
      <c r="F26" s="33">
        <v>2895321733170.02</v>
      </c>
      <c r="G26" s="33">
        <v>1571365005259.0212</v>
      </c>
      <c r="H26" s="33">
        <v>4217328</v>
      </c>
      <c r="I26" s="33">
        <v>158080318959.1709</v>
      </c>
      <c r="J26" s="33">
        <v>85794223967.177536</v>
      </c>
      <c r="K26" s="33">
        <v>7292783</v>
      </c>
      <c r="L26" s="33">
        <v>31226979384.060001</v>
      </c>
      <c r="M26" s="33">
        <v>16947678754.282104</v>
      </c>
      <c r="N26" s="33">
        <v>455</v>
      </c>
      <c r="O26" s="33">
        <v>4667254.55</v>
      </c>
      <c r="P26" s="33">
        <v>2533038.1720570163</v>
      </c>
      <c r="Q26" s="33">
        <v>111177507</v>
      </c>
      <c r="R26" s="33">
        <v>253077063151.42001</v>
      </c>
      <c r="S26" s="33">
        <v>137351381752.81892</v>
      </c>
      <c r="T26" s="33">
        <v>3582900</v>
      </c>
      <c r="U26" s="33">
        <v>7843441653.6599998</v>
      </c>
      <c r="V26" s="33">
        <v>4256835982.7348156</v>
      </c>
      <c r="W26" s="33">
        <v>83585384</v>
      </c>
      <c r="X26" s="33">
        <v>135863340532.38614</v>
      </c>
      <c r="Y26" s="33">
        <v>73736502705.15358</v>
      </c>
      <c r="Z26" s="33">
        <v>97980431</v>
      </c>
      <c r="AA26" s="33">
        <v>89847472275.36998</v>
      </c>
      <c r="AB26" s="33">
        <v>48762516485.488594</v>
      </c>
      <c r="AC26" s="33">
        <v>2502749</v>
      </c>
      <c r="AD26" s="33">
        <v>1818896620.9166691</v>
      </c>
      <c r="AE26" s="33">
        <v>987161621.98769379</v>
      </c>
      <c r="AF26" s="33">
        <v>2035374</v>
      </c>
      <c r="AG26" s="33">
        <v>1974192617.670001</v>
      </c>
      <c r="AH26" s="33">
        <v>1071444723.2262651</v>
      </c>
    </row>
    <row r="27" spans="1:34" s="36" customFormat="1" ht="15.6">
      <c r="A27" s="48">
        <v>43496</v>
      </c>
      <c r="B27" s="32">
        <v>7045125</v>
      </c>
      <c r="C27" s="32">
        <v>465919518120.10004</v>
      </c>
      <c r="D27" s="32">
        <v>245725052684.48257</v>
      </c>
      <c r="E27" s="32">
        <v>23065843</v>
      </c>
      <c r="F27" s="37">
        <v>3087635095622.8999</v>
      </c>
      <c r="G27" s="37">
        <v>1628412777390.4978</v>
      </c>
      <c r="H27" s="32">
        <v>3671479</v>
      </c>
      <c r="I27" s="37">
        <v>150377500297.44907</v>
      </c>
      <c r="J27" s="37">
        <v>79308802799.771255</v>
      </c>
      <c r="K27" s="32">
        <v>7063737</v>
      </c>
      <c r="L27" s="32">
        <v>33730140612.240002</v>
      </c>
      <c r="M27" s="32">
        <v>17789210918.743256</v>
      </c>
      <c r="N27" s="32">
        <v>452</v>
      </c>
      <c r="O27" s="32">
        <v>3925865.4699999974</v>
      </c>
      <c r="P27" s="32">
        <v>2070493.855548833</v>
      </c>
      <c r="Q27" s="37">
        <v>87360045</v>
      </c>
      <c r="R27" s="32">
        <v>189389471473.63</v>
      </c>
      <c r="S27" s="32">
        <v>99883640941.927689</v>
      </c>
      <c r="T27" s="32">
        <v>3098682</v>
      </c>
      <c r="U27" s="32">
        <v>6646971849.8100004</v>
      </c>
      <c r="V27" s="32">
        <v>3505600097.1519985</v>
      </c>
      <c r="W27" s="32">
        <v>80617984.022306621</v>
      </c>
      <c r="X27" s="32">
        <v>130825754535.79131</v>
      </c>
      <c r="Y27" s="32">
        <v>68997249901.662048</v>
      </c>
      <c r="Z27" s="32">
        <v>81330744</v>
      </c>
      <c r="AA27" s="32">
        <v>71570765280.330017</v>
      </c>
      <c r="AB27" s="32">
        <v>37746283178.127129</v>
      </c>
      <c r="AC27" s="32">
        <v>3099641.6843381431</v>
      </c>
      <c r="AD27" s="32">
        <v>2190343634.7207208</v>
      </c>
      <c r="AE27" s="32">
        <v>1155182996.4335871</v>
      </c>
      <c r="AF27" s="32">
        <v>2249812</v>
      </c>
      <c r="AG27" s="32">
        <v>2256323587.2700024</v>
      </c>
      <c r="AH27" s="32">
        <v>1189980695.7909956</v>
      </c>
    </row>
    <row r="28" spans="1:34" s="36" customFormat="1" ht="15.6">
      <c r="A28" s="49">
        <v>43524</v>
      </c>
      <c r="B28" s="33">
        <v>5719889</v>
      </c>
      <c r="C28" s="33">
        <v>377407170356.2901</v>
      </c>
      <c r="D28" s="33">
        <v>191820573588.67422</v>
      </c>
      <c r="E28" s="33">
        <v>22706516</v>
      </c>
      <c r="F28" s="38">
        <v>2760155294420.9399</v>
      </c>
      <c r="G28" s="38">
        <v>1402873642463.6836</v>
      </c>
      <c r="H28" s="33">
        <v>3530460</v>
      </c>
      <c r="I28" s="38">
        <v>127308063898.80783</v>
      </c>
      <c r="J28" s="38">
        <v>64705463376.541016</v>
      </c>
      <c r="K28" s="33">
        <v>7058145</v>
      </c>
      <c r="L28" s="33">
        <v>35657332687.22998</v>
      </c>
      <c r="M28" s="33">
        <v>18123158609.439068</v>
      </c>
      <c r="N28" s="33">
        <v>451</v>
      </c>
      <c r="O28" s="33">
        <v>4137701.3</v>
      </c>
      <c r="P28" s="33">
        <v>2103023.7341683689</v>
      </c>
      <c r="Q28" s="33">
        <v>86552371</v>
      </c>
      <c r="R28" s="33">
        <v>190866883694.47003</v>
      </c>
      <c r="S28" s="33">
        <v>97009802635.154968</v>
      </c>
      <c r="T28" s="33">
        <v>2664973</v>
      </c>
      <c r="U28" s="33">
        <v>5676447987.9099998</v>
      </c>
      <c r="V28" s="33">
        <v>2885105516.0378571</v>
      </c>
      <c r="W28" s="33">
        <v>72717509.909847766</v>
      </c>
      <c r="X28" s="33">
        <v>118332820798.5545</v>
      </c>
      <c r="Y28" s="33">
        <v>60143715707.669022</v>
      </c>
      <c r="Z28" s="33">
        <v>75909044</v>
      </c>
      <c r="AA28" s="33">
        <v>67465041314.780006</v>
      </c>
      <c r="AB28" s="33">
        <v>34289711321.508862</v>
      </c>
      <c r="AC28" s="33">
        <v>2024300.8491371528</v>
      </c>
      <c r="AD28" s="33">
        <v>1682653296.6831026</v>
      </c>
      <c r="AE28" s="33">
        <v>855223604.29961789</v>
      </c>
      <c r="AF28" s="33">
        <v>2286886</v>
      </c>
      <c r="AG28" s="33">
        <v>2398840609.3500028</v>
      </c>
      <c r="AH28" s="33">
        <v>1219232218.611326</v>
      </c>
    </row>
    <row r="29" spans="1:34" s="36" customFormat="1" ht="15.6">
      <c r="A29" s="48">
        <v>43555</v>
      </c>
      <c r="B29" s="32">
        <v>6116521</v>
      </c>
      <c r="C29" s="32">
        <v>404132346733.17004</v>
      </c>
      <c r="D29" s="32">
        <v>196221614468.82385</v>
      </c>
      <c r="E29" s="32">
        <v>23918523</v>
      </c>
      <c r="F29" s="37">
        <v>2922051532365.6699</v>
      </c>
      <c r="G29" s="37">
        <v>1418767079341.1199</v>
      </c>
      <c r="H29" s="32">
        <v>4021727</v>
      </c>
      <c r="I29" s="37">
        <v>141582228243.59244</v>
      </c>
      <c r="J29" s="37">
        <v>68743553023.223007</v>
      </c>
      <c r="K29" s="32">
        <v>7355247</v>
      </c>
      <c r="L29" s="32">
        <v>37396833966.359985</v>
      </c>
      <c r="M29" s="32">
        <v>18157584257.284641</v>
      </c>
      <c r="N29" s="32">
        <v>411</v>
      </c>
      <c r="O29" s="32">
        <v>4691743.709999999</v>
      </c>
      <c r="P29" s="32">
        <v>2278019.8934632498</v>
      </c>
      <c r="Q29" s="32">
        <v>99576199</v>
      </c>
      <c r="R29" s="32">
        <v>223570466195.22</v>
      </c>
      <c r="S29" s="32">
        <v>108551958730.83279</v>
      </c>
      <c r="T29" s="32">
        <v>3019069</v>
      </c>
      <c r="U29" s="32">
        <v>6501581024.0899992</v>
      </c>
      <c r="V29" s="32">
        <v>3156764697.1578059</v>
      </c>
      <c r="W29" s="32">
        <v>79546254.067845583</v>
      </c>
      <c r="X29" s="32">
        <v>134012743268.55795</v>
      </c>
      <c r="Y29" s="32">
        <v>65068280369.338058</v>
      </c>
      <c r="Z29" s="32">
        <v>84184616</v>
      </c>
      <c r="AA29" s="32">
        <v>76442852827.529999</v>
      </c>
      <c r="AB29" s="32">
        <v>37115910462.678879</v>
      </c>
      <c r="AC29" s="32">
        <v>2114942.4665247044</v>
      </c>
      <c r="AD29" s="32">
        <v>1574277869.2875683</v>
      </c>
      <c r="AE29" s="32">
        <v>764371740.17674959</v>
      </c>
      <c r="AF29" s="32">
        <v>2667047</v>
      </c>
      <c r="AG29" s="32">
        <v>2946403451.5400028</v>
      </c>
      <c r="AH29" s="32">
        <v>1430590861.6600268</v>
      </c>
    </row>
    <row r="30" spans="1:34" s="36" customFormat="1" ht="15.6">
      <c r="A30" s="49">
        <v>43585</v>
      </c>
      <c r="B30" s="33">
        <v>6479344</v>
      </c>
      <c r="C30" s="33">
        <v>441186745775.56989</v>
      </c>
      <c r="D30" s="33">
        <v>207079664595.76236</v>
      </c>
      <c r="E30" s="33">
        <v>23622967</v>
      </c>
      <c r="F30" s="38">
        <v>3219116626011.7202</v>
      </c>
      <c r="G30" s="38">
        <v>1510955615942.8533</v>
      </c>
      <c r="H30" s="33">
        <v>4051495</v>
      </c>
      <c r="I30" s="38">
        <v>143166902174.68869</v>
      </c>
      <c r="J30" s="38">
        <v>67198197514.823242</v>
      </c>
      <c r="K30" s="33">
        <v>7591724</v>
      </c>
      <c r="L30" s="33">
        <v>42050186786.519981</v>
      </c>
      <c r="M30" s="33">
        <v>19737081087.135178</v>
      </c>
      <c r="N30" s="33">
        <v>592</v>
      </c>
      <c r="O30" s="33">
        <v>6598906.629999998</v>
      </c>
      <c r="P30" s="33">
        <v>3097326.4376674755</v>
      </c>
      <c r="Q30" s="33">
        <v>90440630</v>
      </c>
      <c r="R30" s="33">
        <v>205475287435.42999</v>
      </c>
      <c r="S30" s="33">
        <v>96443861952.488525</v>
      </c>
      <c r="T30" s="33">
        <v>3110193</v>
      </c>
      <c r="U30" s="33">
        <v>6626065017.7700005</v>
      </c>
      <c r="V30" s="33">
        <v>3110073760.3924308</v>
      </c>
      <c r="W30" s="33">
        <v>77594795.068411931</v>
      </c>
      <c r="X30" s="33">
        <v>129138191367.17511</v>
      </c>
      <c r="Y30" s="33">
        <v>60613546555.683479</v>
      </c>
      <c r="Z30" s="33">
        <v>77748233</v>
      </c>
      <c r="AA30" s="33">
        <v>70752752389.799988</v>
      </c>
      <c r="AB30" s="33">
        <v>33209194007.745529</v>
      </c>
      <c r="AC30" s="33">
        <v>2870922.7014415562</v>
      </c>
      <c r="AD30" s="33">
        <v>2167007336.4556375</v>
      </c>
      <c r="AE30" s="33">
        <v>1017127456.131839</v>
      </c>
      <c r="AF30" s="33">
        <v>3530560</v>
      </c>
      <c r="AG30" s="33">
        <v>3984467745.9200025</v>
      </c>
      <c r="AH30" s="33">
        <v>1870188196.5363345</v>
      </c>
    </row>
    <row r="31" spans="1:34" s="36" customFormat="1" ht="15.6">
      <c r="A31" s="48">
        <v>43616</v>
      </c>
      <c r="B31" s="32">
        <v>7104323</v>
      </c>
      <c r="C31" s="32">
        <v>496528622394.73962</v>
      </c>
      <c r="D31" s="32">
        <v>226137749981.55008</v>
      </c>
      <c r="E31" s="32">
        <v>25898486</v>
      </c>
      <c r="F31" s="37">
        <v>3634768741701.1299</v>
      </c>
      <c r="G31" s="37">
        <v>1655409956000.6987</v>
      </c>
      <c r="H31" s="32">
        <v>5104142</v>
      </c>
      <c r="I31" s="37">
        <v>192173503529.74295</v>
      </c>
      <c r="J31" s="37">
        <v>87523018279.777496</v>
      </c>
      <c r="K31" s="32">
        <v>7591345</v>
      </c>
      <c r="L31" s="32">
        <v>42613932638.169998</v>
      </c>
      <c r="M31" s="32">
        <v>19407982561.375896</v>
      </c>
      <c r="N31" s="32">
        <v>37927</v>
      </c>
      <c r="O31" s="32">
        <v>6955234347.0299988</v>
      </c>
      <c r="P31" s="32">
        <v>3167674480.1659245</v>
      </c>
      <c r="Q31" s="32">
        <v>97266550</v>
      </c>
      <c r="R31" s="32">
        <v>225928799283.44</v>
      </c>
      <c r="S31" s="32">
        <v>102896445485.01588</v>
      </c>
      <c r="T31" s="32">
        <v>3057585</v>
      </c>
      <c r="U31" s="32">
        <v>6570969189.9700003</v>
      </c>
      <c r="V31" s="32">
        <v>2992665721.1647725</v>
      </c>
      <c r="W31" s="32">
        <v>83210695.660417154</v>
      </c>
      <c r="X31" s="32">
        <v>151980354814.83954</v>
      </c>
      <c r="Y31" s="32">
        <v>69217551474.610748</v>
      </c>
      <c r="Z31" s="32">
        <v>80462839</v>
      </c>
      <c r="AA31" s="32">
        <v>76035422602.320007</v>
      </c>
      <c r="AB31" s="32">
        <v>34629382095.349487</v>
      </c>
      <c r="AC31" s="32">
        <v>2883536.6019220748</v>
      </c>
      <c r="AD31" s="32">
        <v>2197149270.9970064</v>
      </c>
      <c r="AE31" s="32">
        <v>1000664151.2840407</v>
      </c>
      <c r="AF31" s="32">
        <v>4256824</v>
      </c>
      <c r="AG31" s="32">
        <v>5209029971.8400021</v>
      </c>
      <c r="AH31" s="32">
        <v>2372387540.7969527</v>
      </c>
    </row>
    <row r="32" spans="1:34" ht="15.6">
      <c r="A32" s="49">
        <v>43646</v>
      </c>
      <c r="B32" s="33">
        <v>5927640</v>
      </c>
      <c r="C32" s="33">
        <v>442399076053.3501</v>
      </c>
      <c r="D32" s="33">
        <v>196153658181.73962</v>
      </c>
      <c r="E32" s="33">
        <v>26001536</v>
      </c>
      <c r="F32" s="38">
        <v>3533199864586.54</v>
      </c>
      <c r="G32" s="38">
        <v>1566572165359.3601</v>
      </c>
      <c r="H32" s="33">
        <v>3852318</v>
      </c>
      <c r="I32" s="38">
        <v>162245097757.53589</v>
      </c>
      <c r="J32" s="38">
        <v>71937242118.825684</v>
      </c>
      <c r="K32" s="33">
        <v>7763368</v>
      </c>
      <c r="L32" s="33">
        <v>53195818119.719978</v>
      </c>
      <c r="M32" s="33">
        <v>23586293211.189285</v>
      </c>
      <c r="N32" s="33">
        <v>50624</v>
      </c>
      <c r="O32" s="33">
        <v>10460284443.090002</v>
      </c>
      <c r="P32" s="33">
        <v>4637946076.7368555</v>
      </c>
      <c r="Q32" s="33">
        <v>102042126</v>
      </c>
      <c r="R32" s="33">
        <v>252071461041.35004</v>
      </c>
      <c r="S32" s="33">
        <v>111765014627.91028</v>
      </c>
      <c r="T32" s="33">
        <v>3068777</v>
      </c>
      <c r="U32" s="33">
        <v>6863410472.1200008</v>
      </c>
      <c r="V32" s="33">
        <v>3043141689.4434175</v>
      </c>
      <c r="W32" s="33">
        <v>75991837.271170914</v>
      </c>
      <c r="X32" s="33">
        <v>138676185889.03354</v>
      </c>
      <c r="Y32" s="33">
        <v>61487111156.499168</v>
      </c>
      <c r="Z32" s="33">
        <v>85425206</v>
      </c>
      <c r="AA32" s="33">
        <v>85124921812.410004</v>
      </c>
      <c r="AB32" s="33">
        <v>37743218102.754761</v>
      </c>
      <c r="AC32" s="33">
        <v>2557352.696636369</v>
      </c>
      <c r="AD32" s="33">
        <v>2146335437.9824038</v>
      </c>
      <c r="AE32" s="33">
        <v>951655576.68249714</v>
      </c>
      <c r="AF32" s="33">
        <v>4406873</v>
      </c>
      <c r="AG32" s="33">
        <v>5734290307.7400007</v>
      </c>
      <c r="AH32" s="33">
        <v>2542505357.3205285</v>
      </c>
    </row>
    <row r="33" spans="1:34" ht="15.6">
      <c r="A33" s="48">
        <v>43677</v>
      </c>
      <c r="B33" s="32">
        <v>7008351</v>
      </c>
      <c r="C33" s="32">
        <v>528098653264.00983</v>
      </c>
      <c r="D33" s="32">
        <v>229116008774.2023</v>
      </c>
      <c r="E33" s="32">
        <v>27549132</v>
      </c>
      <c r="F33" s="37">
        <v>3890253645296.71</v>
      </c>
      <c r="G33" s="37">
        <v>1687789549965.166</v>
      </c>
      <c r="H33" s="32">
        <v>3816944</v>
      </c>
      <c r="I33" s="37">
        <v>186071158216.68231</v>
      </c>
      <c r="J33" s="37">
        <v>80727115767.300812</v>
      </c>
      <c r="K33" s="32">
        <v>8189756</v>
      </c>
      <c r="L33" s="32">
        <v>52436182733.989983</v>
      </c>
      <c r="M33" s="32">
        <v>22749478395.962578</v>
      </c>
      <c r="N33" s="32">
        <v>57425</v>
      </c>
      <c r="O33" s="32">
        <v>12902676420.640003</v>
      </c>
      <c r="P33" s="32">
        <v>5597836134.8408213</v>
      </c>
      <c r="Q33" s="32">
        <v>98195062</v>
      </c>
      <c r="R33" s="32">
        <v>248724930929.30994</v>
      </c>
      <c r="S33" s="32">
        <v>107909503470.50679</v>
      </c>
      <c r="T33" s="32">
        <v>4066433</v>
      </c>
      <c r="U33" s="32">
        <v>9494784680.3999996</v>
      </c>
      <c r="V33" s="32">
        <v>4119319670.0998726</v>
      </c>
      <c r="W33" s="32">
        <v>82443647.96873574</v>
      </c>
      <c r="X33" s="32">
        <v>162442393510.87671</v>
      </c>
      <c r="Y33" s="32">
        <v>70475757942.018753</v>
      </c>
      <c r="Z33" s="32">
        <v>93233599</v>
      </c>
      <c r="AA33" s="32">
        <v>95497264300.139999</v>
      </c>
      <c r="AB33" s="32">
        <v>41431561906.227493</v>
      </c>
      <c r="AC33" s="32">
        <v>3199560.7042943547</v>
      </c>
      <c r="AD33" s="32">
        <v>2588965875.9391985</v>
      </c>
      <c r="AE33" s="32">
        <v>1123224845.7396717</v>
      </c>
      <c r="AF33" s="32">
        <v>5330830</v>
      </c>
      <c r="AG33" s="32">
        <v>7628896903.6899967</v>
      </c>
      <c r="AH33" s="32">
        <v>3309802816.4247212</v>
      </c>
    </row>
    <row r="34" spans="1:34" ht="15.6">
      <c r="A34" s="49">
        <v>43708</v>
      </c>
      <c r="B34" s="33">
        <v>6001374</v>
      </c>
      <c r="C34" s="33">
        <v>460520125732.27985</v>
      </c>
      <c r="D34" s="33">
        <v>192197548631.48383</v>
      </c>
      <c r="E34" s="33">
        <v>28645660</v>
      </c>
      <c r="F34" s="38">
        <v>4201243452279.8599</v>
      </c>
      <c r="G34" s="38">
        <v>1753384157637.6133</v>
      </c>
      <c r="H34" s="33">
        <v>3671438</v>
      </c>
      <c r="I34" s="38">
        <v>183327755080.49582</v>
      </c>
      <c r="J34" s="38">
        <v>76511629250.85289</v>
      </c>
      <c r="K34" s="33">
        <v>7614914</v>
      </c>
      <c r="L34" s="33">
        <v>48084913847.870003</v>
      </c>
      <c r="M34" s="33">
        <v>20068183888.860836</v>
      </c>
      <c r="N34" s="33">
        <v>46097</v>
      </c>
      <c r="O34" s="33">
        <v>10107732851.910006</v>
      </c>
      <c r="P34" s="33">
        <v>4218450764.2742724</v>
      </c>
      <c r="Q34" s="33">
        <v>98650813</v>
      </c>
      <c r="R34" s="33">
        <v>249572077006.81</v>
      </c>
      <c r="S34" s="33">
        <v>104158621366.01202</v>
      </c>
      <c r="T34" s="33">
        <v>3099090</v>
      </c>
      <c r="U34" s="33">
        <v>7037694903.4200001</v>
      </c>
      <c r="V34" s="33">
        <v>2937173931.981318</v>
      </c>
      <c r="W34" s="33">
        <v>86812555.147689342</v>
      </c>
      <c r="X34" s="33">
        <v>179056045748.30899</v>
      </c>
      <c r="Y34" s="33">
        <v>74728836238.69725</v>
      </c>
      <c r="Z34" s="33">
        <v>88890646</v>
      </c>
      <c r="AA34" s="33">
        <v>91296198674.990005</v>
      </c>
      <c r="AB34" s="33">
        <v>38102364270.843552</v>
      </c>
      <c r="AC34" s="33">
        <v>3153265.6401425106</v>
      </c>
      <c r="AD34" s="33">
        <v>2664233489.5376019</v>
      </c>
      <c r="AE34" s="33">
        <v>1111914804.7152081</v>
      </c>
      <c r="AF34" s="33">
        <v>5740714</v>
      </c>
      <c r="AG34" s="33">
        <v>8291166839.9900026</v>
      </c>
      <c r="AH34" s="33">
        <v>3460309013.4373822</v>
      </c>
    </row>
    <row r="35" spans="1:34" ht="15.6">
      <c r="A35" s="48">
        <v>43738</v>
      </c>
      <c r="B35" s="32">
        <v>6446497</v>
      </c>
      <c r="C35" s="32">
        <v>511230744933.71002</v>
      </c>
      <c r="D35" s="32">
        <v>201501849327.97736</v>
      </c>
      <c r="E35" s="32">
        <v>28310334</v>
      </c>
      <c r="F35" s="37">
        <v>4252091609787.1299</v>
      </c>
      <c r="G35" s="37">
        <v>1675963997421.9128</v>
      </c>
      <c r="H35" s="32">
        <v>4205125</v>
      </c>
      <c r="I35" s="37">
        <v>179545904021.12674</v>
      </c>
      <c r="J35" s="37">
        <v>70768106296.525223</v>
      </c>
      <c r="K35" s="32">
        <v>8082359</v>
      </c>
      <c r="L35" s="32">
        <v>47107300388.400009</v>
      </c>
      <c r="M35" s="32">
        <v>18567365596.022552</v>
      </c>
      <c r="N35" s="32">
        <v>50324</v>
      </c>
      <c r="O35" s="32">
        <v>12406543938.349991</v>
      </c>
      <c r="P35" s="32">
        <v>4890045389.7202368</v>
      </c>
      <c r="Q35" s="32">
        <v>95383889</v>
      </c>
      <c r="R35" s="32">
        <v>244424317676.29999</v>
      </c>
      <c r="S35" s="32">
        <v>96339964919.147903</v>
      </c>
      <c r="T35" s="32">
        <v>3309613</v>
      </c>
      <c r="U35" s="32">
        <v>7629988898.5400009</v>
      </c>
      <c r="V35" s="32">
        <v>3007363873.6400828</v>
      </c>
      <c r="W35" s="32">
        <v>82238574.883574903</v>
      </c>
      <c r="X35" s="32">
        <v>171921276879.67648</v>
      </c>
      <c r="Y35" s="32">
        <v>67762855762.076775</v>
      </c>
      <c r="Z35" s="32">
        <v>86496750</v>
      </c>
      <c r="AA35" s="32">
        <v>89796162911.959961</v>
      </c>
      <c r="AB35" s="32">
        <v>35393201736.453621</v>
      </c>
      <c r="AC35" s="32">
        <v>2764537.6555631347</v>
      </c>
      <c r="AD35" s="32">
        <v>2497286318.9431992</v>
      </c>
      <c r="AE35" s="32">
        <v>984306629.74653733</v>
      </c>
      <c r="AF35" s="32">
        <v>5981570</v>
      </c>
      <c r="AG35" s="32">
        <v>8741944164.5800037</v>
      </c>
      <c r="AH35" s="32">
        <v>3445641588.1505766</v>
      </c>
    </row>
    <row r="36" spans="1:34" ht="15.6">
      <c r="A36" s="49">
        <v>43769</v>
      </c>
      <c r="B36" s="33">
        <v>7151593</v>
      </c>
      <c r="C36" s="33">
        <v>595686385711.16992</v>
      </c>
      <c r="D36" s="33">
        <v>227303869409.72906</v>
      </c>
      <c r="E36" s="33">
        <v>31567794</v>
      </c>
      <c r="F36" s="38">
        <v>4743657012237.0898</v>
      </c>
      <c r="G36" s="38">
        <v>1810099441414.624</v>
      </c>
      <c r="H36" s="33">
        <v>4104484</v>
      </c>
      <c r="I36" s="38">
        <v>190006312426.81848</v>
      </c>
      <c r="J36" s="38">
        <v>72503201454.44928</v>
      </c>
      <c r="K36" s="33">
        <v>8301534</v>
      </c>
      <c r="L36" s="33">
        <v>47815324467.340065</v>
      </c>
      <c r="M36" s="33">
        <v>18245520678.691395</v>
      </c>
      <c r="N36" s="33">
        <v>43020</v>
      </c>
      <c r="O36" s="33">
        <v>12682550324.809996</v>
      </c>
      <c r="P36" s="33">
        <v>4839447118.421648</v>
      </c>
      <c r="Q36" s="33">
        <v>99459690</v>
      </c>
      <c r="R36" s="33">
        <v>263618870855.20001</v>
      </c>
      <c r="S36" s="33">
        <v>100592511147.0732</v>
      </c>
      <c r="T36" s="33">
        <v>3426248</v>
      </c>
      <c r="U36" s="33">
        <v>7970491699.7699995</v>
      </c>
      <c r="V36" s="33">
        <v>3041405088.1705036</v>
      </c>
      <c r="W36" s="33">
        <v>85204322.251817286</v>
      </c>
      <c r="X36" s="33">
        <v>200305161946.27765</v>
      </c>
      <c r="Y36" s="33">
        <v>76433068583.184784</v>
      </c>
      <c r="Z36" s="33">
        <v>92888092</v>
      </c>
      <c r="AA36" s="33">
        <v>100664097950.64998</v>
      </c>
      <c r="AB36" s="33">
        <v>38411720535.639664</v>
      </c>
      <c r="AC36" s="33">
        <v>3210123.4046070096</v>
      </c>
      <c r="AD36" s="33">
        <v>2960664974.2041082</v>
      </c>
      <c r="AE36" s="33">
        <v>1129739777.1799207</v>
      </c>
      <c r="AF36" s="33">
        <v>6933192</v>
      </c>
      <c r="AG36" s="33">
        <v>10341258218.290001</v>
      </c>
      <c r="AH36" s="33">
        <v>3946049572.3369031</v>
      </c>
    </row>
    <row r="37" spans="1:34" ht="15.6">
      <c r="A37" s="48">
        <v>43799</v>
      </c>
      <c r="B37" s="32">
        <v>6112250</v>
      </c>
      <c r="C37" s="32">
        <v>525931518476.49017</v>
      </c>
      <c r="D37" s="32">
        <v>192496743774.14856</v>
      </c>
      <c r="E37" s="32">
        <v>30479365</v>
      </c>
      <c r="F37" s="37">
        <v>4273225277062.6299</v>
      </c>
      <c r="G37" s="37">
        <v>1564047641850.3726</v>
      </c>
      <c r="H37" s="32">
        <v>3845030</v>
      </c>
      <c r="I37" s="37">
        <v>167117864712.57645</v>
      </c>
      <c r="J37" s="37">
        <v>61166984015.044678</v>
      </c>
      <c r="K37" s="32">
        <v>8178755</v>
      </c>
      <c r="L37" s="32">
        <v>47610604748.119972</v>
      </c>
      <c r="M37" s="32">
        <v>17426007115.298592</v>
      </c>
      <c r="N37" s="32">
        <v>40177</v>
      </c>
      <c r="O37" s="32">
        <v>12585803604.250004</v>
      </c>
      <c r="P37" s="32">
        <v>4606543107.7741489</v>
      </c>
      <c r="Q37" s="32">
        <v>94171480</v>
      </c>
      <c r="R37" s="32">
        <v>255800375383.06</v>
      </c>
      <c r="S37" s="32">
        <v>93625762266.699066</v>
      </c>
      <c r="T37" s="32">
        <v>3364463</v>
      </c>
      <c r="U37" s="32">
        <v>7970282157.8699999</v>
      </c>
      <c r="V37" s="32">
        <v>2917211287.8793979</v>
      </c>
      <c r="W37" s="32">
        <v>89086768.969024926</v>
      </c>
      <c r="X37" s="32">
        <v>209132661423.04279</v>
      </c>
      <c r="Y37" s="32">
        <v>76544863592.457977</v>
      </c>
      <c r="Z37" s="32">
        <v>93393728</v>
      </c>
      <c r="AA37" s="32">
        <v>103481003219.06999</v>
      </c>
      <c r="AB37" s="32">
        <v>37875189948.410736</v>
      </c>
      <c r="AC37" s="32">
        <v>3472916.9336340553</v>
      </c>
      <c r="AD37" s="32">
        <v>3008040731.3568616</v>
      </c>
      <c r="AE37" s="32">
        <v>1100976126.328295</v>
      </c>
      <c r="AF37" s="32">
        <v>7168656</v>
      </c>
      <c r="AG37" s="32">
        <v>10876216889.270002</v>
      </c>
      <c r="AH37" s="32">
        <v>3980815490.6378045</v>
      </c>
    </row>
    <row r="38" spans="1:34" ht="15.6">
      <c r="A38" s="49">
        <v>43830</v>
      </c>
      <c r="B38" s="33">
        <v>6374251</v>
      </c>
      <c r="C38" s="33">
        <v>569565517764.74023</v>
      </c>
      <c r="D38" s="33">
        <v>200944495517.8974</v>
      </c>
      <c r="E38" s="33">
        <v>35898075</v>
      </c>
      <c r="F38" s="38">
        <v>4755151113795.4102</v>
      </c>
      <c r="G38" s="38">
        <v>1677632180794.4597</v>
      </c>
      <c r="H38" s="33">
        <v>4278265</v>
      </c>
      <c r="I38" s="38">
        <v>208106673844.45047</v>
      </c>
      <c r="J38" s="38">
        <v>73420685215.80278</v>
      </c>
      <c r="K38" s="33">
        <v>9047233</v>
      </c>
      <c r="L38" s="33">
        <v>48842006011.389992</v>
      </c>
      <c r="M38" s="33">
        <v>17231612434.260426</v>
      </c>
      <c r="N38" s="33">
        <v>34978</v>
      </c>
      <c r="O38" s="33">
        <v>10929820495.620008</v>
      </c>
      <c r="P38" s="33">
        <v>3856074844.9324446</v>
      </c>
      <c r="Q38" s="33">
        <v>114903382</v>
      </c>
      <c r="R38" s="33">
        <v>347824654916.76001</v>
      </c>
      <c r="S38" s="33">
        <v>122713625791.87015</v>
      </c>
      <c r="T38" s="33">
        <v>4550568</v>
      </c>
      <c r="U38" s="33">
        <v>11918461561.880001</v>
      </c>
      <c r="V38" s="33">
        <v>4204870504.2756214</v>
      </c>
      <c r="W38" s="38">
        <v>88567899.779157788</v>
      </c>
      <c r="X38" s="38">
        <v>216731981409.89194</v>
      </c>
      <c r="Y38" s="38">
        <v>76463720693.488144</v>
      </c>
      <c r="Z38" s="38">
        <v>117391898</v>
      </c>
      <c r="AA38" s="38">
        <v>144871973149.59</v>
      </c>
      <c r="AB38" s="38">
        <v>51111285095.828377</v>
      </c>
      <c r="AC38" s="38">
        <v>4622686.6617589351</v>
      </c>
      <c r="AD38" s="33">
        <v>4600084561.0990305</v>
      </c>
      <c r="AE38" s="33">
        <v>1622924216.1593111</v>
      </c>
      <c r="AF38" s="33">
        <v>7929298</v>
      </c>
      <c r="AG38" s="33">
        <v>12649934179.800003</v>
      </c>
      <c r="AH38" s="33">
        <v>4462936330.9603806</v>
      </c>
    </row>
  </sheetData>
  <mergeCells count="11">
    <mergeCell ref="B1:D1"/>
    <mergeCell ref="E1:G1"/>
    <mergeCell ref="AF1:AH1"/>
    <mergeCell ref="Q1:S1"/>
    <mergeCell ref="AC1:AE1"/>
    <mergeCell ref="N1:P1"/>
    <mergeCell ref="W1:Y1"/>
    <mergeCell ref="Z1:AB1"/>
    <mergeCell ref="H1:J1"/>
    <mergeCell ref="K1:M1"/>
    <mergeCell ref="T1:V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workbookViewId="0"/>
  </sheetViews>
  <sheetFormatPr baseColWidth="10" defaultColWidth="10.88671875" defaultRowHeight="14.4"/>
  <cols>
    <col min="2" max="25" width="19.88671875" customWidth="1"/>
  </cols>
  <sheetData>
    <row r="1" spans="1:25" ht="15.75" customHeight="1">
      <c r="B1" s="67" t="s">
        <v>27</v>
      </c>
      <c r="C1" s="67"/>
      <c r="D1" s="67"/>
      <c r="E1" s="67" t="s">
        <v>28</v>
      </c>
      <c r="F1" s="67"/>
      <c r="G1" s="68"/>
      <c r="H1" s="65" t="s">
        <v>29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33" customHeight="1">
      <c r="B2" s="72" t="s">
        <v>24</v>
      </c>
      <c r="C2" s="72" t="s">
        <v>25</v>
      </c>
      <c r="D2" s="72" t="s">
        <v>26</v>
      </c>
      <c r="E2" s="72" t="s">
        <v>24</v>
      </c>
      <c r="F2" s="72" t="s">
        <v>25</v>
      </c>
      <c r="G2" s="75" t="s">
        <v>26</v>
      </c>
      <c r="H2" s="69" t="s">
        <v>30</v>
      </c>
      <c r="I2" s="70"/>
      <c r="J2" s="71"/>
      <c r="K2" s="69" t="s">
        <v>31</v>
      </c>
      <c r="L2" s="70"/>
      <c r="M2" s="71"/>
      <c r="N2" s="69" t="s">
        <v>32</v>
      </c>
      <c r="O2" s="70"/>
      <c r="P2" s="71"/>
      <c r="Q2" s="69" t="s">
        <v>33</v>
      </c>
      <c r="R2" s="70"/>
      <c r="S2" s="71"/>
      <c r="T2" s="69" t="s">
        <v>34</v>
      </c>
      <c r="U2" s="70"/>
      <c r="V2" s="71"/>
      <c r="W2" s="69" t="s">
        <v>35</v>
      </c>
      <c r="X2" s="70"/>
      <c r="Y2" s="71"/>
    </row>
    <row r="3" spans="1:25" ht="31.2" customHeight="1">
      <c r="A3" s="58" t="s">
        <v>23</v>
      </c>
      <c r="B3" s="73"/>
      <c r="C3" s="74"/>
      <c r="D3" s="74"/>
      <c r="E3" s="74"/>
      <c r="F3" s="74"/>
      <c r="G3" s="76"/>
      <c r="H3" s="45" t="s">
        <v>24</v>
      </c>
      <c r="I3" s="45" t="s">
        <v>25</v>
      </c>
      <c r="J3" s="45" t="s">
        <v>26</v>
      </c>
      <c r="K3" s="45" t="s">
        <v>24</v>
      </c>
      <c r="L3" s="45" t="s">
        <v>25</v>
      </c>
      <c r="M3" s="45" t="s">
        <v>26</v>
      </c>
      <c r="N3" s="45" t="s">
        <v>24</v>
      </c>
      <c r="O3" s="45" t="s">
        <v>25</v>
      </c>
      <c r="P3" s="45" t="s">
        <v>26</v>
      </c>
      <c r="Q3" s="45" t="s">
        <v>24</v>
      </c>
      <c r="R3" s="45" t="s">
        <v>25</v>
      </c>
      <c r="S3" s="45" t="s">
        <v>26</v>
      </c>
      <c r="T3" s="45" t="s">
        <v>24</v>
      </c>
      <c r="U3" s="45" t="s">
        <v>25</v>
      </c>
      <c r="V3" s="45" t="s">
        <v>26</v>
      </c>
      <c r="W3" s="45" t="s">
        <v>24</v>
      </c>
      <c r="X3" s="45" t="s">
        <v>25</v>
      </c>
      <c r="Y3" s="45" t="s">
        <v>26</v>
      </c>
    </row>
    <row r="4" spans="1:25" ht="15.6">
      <c r="A4" s="48">
        <v>43131</v>
      </c>
      <c r="B4" s="34">
        <v>7457289</v>
      </c>
      <c r="C4" s="34">
        <v>357583068688.82019</v>
      </c>
      <c r="D4" s="34">
        <v>281586525957.67969</v>
      </c>
      <c r="E4" s="34">
        <v>174668</v>
      </c>
      <c r="F4" s="34">
        <v>7925923181.1700001</v>
      </c>
      <c r="G4" s="34">
        <v>6241439735.3229065</v>
      </c>
      <c r="H4" s="34">
        <v>7233</v>
      </c>
      <c r="I4" s="34">
        <v>207560536.70999998</v>
      </c>
      <c r="J4" s="34">
        <v>163448036.486711</v>
      </c>
      <c r="K4" s="34">
        <v>12326</v>
      </c>
      <c r="L4" s="34">
        <v>482338846.80999994</v>
      </c>
      <c r="M4" s="34">
        <v>379828163.30114406</v>
      </c>
      <c r="N4" s="34">
        <v>14556</v>
      </c>
      <c r="O4" s="34">
        <v>843477975.88999999</v>
      </c>
      <c r="P4" s="34">
        <v>664214985.97119272</v>
      </c>
      <c r="Q4" s="34">
        <v>1459</v>
      </c>
      <c r="R4" s="34">
        <v>29764800.530000001</v>
      </c>
      <c r="S4" s="34">
        <v>23438936.322680682</v>
      </c>
      <c r="T4" s="34">
        <v>2392</v>
      </c>
      <c r="U4" s="34">
        <v>77000990.450000003</v>
      </c>
      <c r="V4" s="34">
        <v>60636096.32195621</v>
      </c>
      <c r="W4" s="34">
        <v>84629</v>
      </c>
      <c r="X4" s="34">
        <v>2652112024.0399995</v>
      </c>
      <c r="Y4" s="34">
        <v>2088463008.1574183</v>
      </c>
    </row>
    <row r="5" spans="1:25" ht="15.6">
      <c r="A5" s="49">
        <v>43159</v>
      </c>
      <c r="B5" s="35">
        <v>6564282</v>
      </c>
      <c r="C5" s="35">
        <v>306086173951.17981</v>
      </c>
      <c r="D5" s="35">
        <v>235341197834.8399</v>
      </c>
      <c r="E5" s="35">
        <v>744552</v>
      </c>
      <c r="F5" s="35">
        <v>29324145164.369999</v>
      </c>
      <c r="G5" s="35">
        <v>22546524592.666801</v>
      </c>
      <c r="H5" s="35">
        <v>8343</v>
      </c>
      <c r="I5" s="35">
        <v>211526225.64000002</v>
      </c>
      <c r="J5" s="35">
        <v>162636667.55343279</v>
      </c>
      <c r="K5" s="35">
        <v>9974</v>
      </c>
      <c r="L5" s="35">
        <v>421727112.18999994</v>
      </c>
      <c r="M5" s="35">
        <v>324254318.51767558</v>
      </c>
      <c r="N5" s="35">
        <v>10505</v>
      </c>
      <c r="O5" s="35">
        <v>529943640.53999996</v>
      </c>
      <c r="P5" s="35">
        <v>407459015.67423183</v>
      </c>
      <c r="Q5" s="35">
        <v>7164</v>
      </c>
      <c r="R5" s="35">
        <v>332277174.64999998</v>
      </c>
      <c r="S5" s="35">
        <v>255478734.25926068</v>
      </c>
      <c r="T5" s="35">
        <v>563146</v>
      </c>
      <c r="U5" s="35">
        <v>21559079083.849998</v>
      </c>
      <c r="V5" s="35">
        <v>16576179937.544498</v>
      </c>
      <c r="W5" s="35">
        <v>78027</v>
      </c>
      <c r="X5" s="35">
        <v>2529135272.5500002</v>
      </c>
      <c r="Y5" s="35">
        <v>1944582196.7221434</v>
      </c>
    </row>
    <row r="6" spans="1:25" ht="15.6">
      <c r="A6" s="48">
        <v>43190</v>
      </c>
      <c r="B6" s="34">
        <v>6539876</v>
      </c>
      <c r="C6" s="34">
        <v>315535040817.01984</v>
      </c>
      <c r="D6" s="34">
        <v>237056528748.66071</v>
      </c>
      <c r="E6" s="34">
        <v>178553</v>
      </c>
      <c r="F6" s="34">
        <v>7897354095.470005</v>
      </c>
      <c r="G6" s="34">
        <v>5933158305.7261419</v>
      </c>
      <c r="H6" s="34">
        <v>13450</v>
      </c>
      <c r="I6" s="34">
        <v>371814798.08999991</v>
      </c>
      <c r="J6" s="34">
        <v>279338627.95198381</v>
      </c>
      <c r="K6" s="34">
        <v>10557</v>
      </c>
      <c r="L6" s="34">
        <v>499781236.75000006</v>
      </c>
      <c r="M6" s="34">
        <v>375477806.87335002</v>
      </c>
      <c r="N6" s="34">
        <v>13889</v>
      </c>
      <c r="O6" s="34">
        <v>679708082.93999994</v>
      </c>
      <c r="P6" s="34">
        <v>510654025.26118392</v>
      </c>
      <c r="Q6" s="34">
        <v>8213</v>
      </c>
      <c r="R6" s="34">
        <v>233480289.83000001</v>
      </c>
      <c r="S6" s="34">
        <v>175410080.90580848</v>
      </c>
      <c r="T6" s="34">
        <v>3107</v>
      </c>
      <c r="U6" s="34">
        <v>141889888.22999999</v>
      </c>
      <c r="V6" s="34">
        <v>106599648.27121964</v>
      </c>
      <c r="W6" s="34">
        <v>87289</v>
      </c>
      <c r="X6" s="34">
        <v>3040449189.3499994</v>
      </c>
      <c r="Y6" s="34">
        <v>2284241803.3753695</v>
      </c>
    </row>
    <row r="7" spans="1:25" ht="15.6">
      <c r="A7" s="49">
        <v>43220</v>
      </c>
      <c r="B7" s="35">
        <v>7428371</v>
      </c>
      <c r="C7" s="35">
        <v>356065524167.49988</v>
      </c>
      <c r="D7" s="35">
        <v>260374698114.16635</v>
      </c>
      <c r="E7" s="35">
        <v>986086</v>
      </c>
      <c r="F7" s="35">
        <v>38556774574.960007</v>
      </c>
      <c r="G7" s="35">
        <v>28194834542.556118</v>
      </c>
      <c r="H7" s="35">
        <v>14487</v>
      </c>
      <c r="I7" s="35">
        <v>322225364.69</v>
      </c>
      <c r="J7" s="35">
        <v>235628911.9876096</v>
      </c>
      <c r="K7" s="35">
        <v>11389</v>
      </c>
      <c r="L7" s="35">
        <v>547780037.54000008</v>
      </c>
      <c r="M7" s="35">
        <v>400566896.33436489</v>
      </c>
      <c r="N7" s="35">
        <v>13064</v>
      </c>
      <c r="O7" s="35">
        <v>690017164.2099998</v>
      </c>
      <c r="P7" s="35">
        <v>504578507.69133997</v>
      </c>
      <c r="Q7" s="35">
        <v>15624</v>
      </c>
      <c r="R7" s="35">
        <v>602986163</v>
      </c>
      <c r="S7" s="35">
        <v>440936652.10981697</v>
      </c>
      <c r="T7" s="35">
        <v>737895</v>
      </c>
      <c r="U7" s="35">
        <v>27624975852.379997</v>
      </c>
      <c r="V7" s="35">
        <v>20200901968.231354</v>
      </c>
      <c r="W7" s="35">
        <v>101377</v>
      </c>
      <c r="X7" s="35">
        <v>3941198158.6299992</v>
      </c>
      <c r="Y7" s="35">
        <v>2882020895.3413196</v>
      </c>
    </row>
    <row r="8" spans="1:25" ht="15.6">
      <c r="A8" s="48">
        <v>43251</v>
      </c>
      <c r="B8" s="34">
        <v>7644837</v>
      </c>
      <c r="C8" s="34">
        <v>382982577229.55994</v>
      </c>
      <c r="D8" s="34">
        <v>274363849685.87128</v>
      </c>
      <c r="E8" s="34">
        <v>242352</v>
      </c>
      <c r="F8" s="34">
        <v>12422085859.890001</v>
      </c>
      <c r="G8" s="34">
        <v>8899024395.0575008</v>
      </c>
      <c r="H8" s="34">
        <v>16791</v>
      </c>
      <c r="I8" s="34">
        <v>415573580.51000005</v>
      </c>
      <c r="J8" s="34">
        <v>297711630.12494516</v>
      </c>
      <c r="K8" s="34">
        <v>14668</v>
      </c>
      <c r="L8" s="34">
        <v>724058183.74000001</v>
      </c>
      <c r="M8" s="34">
        <v>518706078.28823555</v>
      </c>
      <c r="N8" s="34">
        <v>13935</v>
      </c>
      <c r="O8" s="34">
        <v>816443130.14999998</v>
      </c>
      <c r="P8" s="34">
        <v>584889479.45866907</v>
      </c>
      <c r="Q8" s="34">
        <v>20394</v>
      </c>
      <c r="R8" s="34">
        <v>753751332.28999996</v>
      </c>
      <c r="S8" s="34">
        <v>539977872.4372139</v>
      </c>
      <c r="T8" s="34">
        <v>2452</v>
      </c>
      <c r="U8" s="34">
        <v>62238899.449999996</v>
      </c>
      <c r="V8" s="34">
        <v>44587156.357972994</v>
      </c>
      <c r="W8" s="34">
        <v>126574</v>
      </c>
      <c r="X8" s="34">
        <v>5467063230.1099997</v>
      </c>
      <c r="Y8" s="34">
        <v>3916534598.3610487</v>
      </c>
    </row>
    <row r="9" spans="1:25" ht="15.6">
      <c r="A9" s="49">
        <v>43281</v>
      </c>
      <c r="B9" s="35">
        <v>6620632</v>
      </c>
      <c r="C9" s="35">
        <v>344236260487.09003</v>
      </c>
      <c r="D9" s="35">
        <v>237723522887.0007</v>
      </c>
      <c r="E9" s="35">
        <v>389677</v>
      </c>
      <c r="F9" s="35">
        <v>19286371924.249992</v>
      </c>
      <c r="G9" s="35">
        <v>13318830128.627884</v>
      </c>
      <c r="H9" s="35">
        <v>14877</v>
      </c>
      <c r="I9" s="35">
        <v>368597334.50999993</v>
      </c>
      <c r="J9" s="35">
        <v>254546853.26434872</v>
      </c>
      <c r="K9" s="35">
        <v>12548</v>
      </c>
      <c r="L9" s="35">
        <v>605358819.54999995</v>
      </c>
      <c r="M9" s="35">
        <v>418050181.55412817</v>
      </c>
      <c r="N9" s="35">
        <v>13550</v>
      </c>
      <c r="O9" s="35">
        <v>867837918.83999991</v>
      </c>
      <c r="P9" s="35">
        <v>599313643.10560465</v>
      </c>
      <c r="Q9" s="35">
        <v>12077</v>
      </c>
      <c r="R9" s="35">
        <v>375807389.6099999</v>
      </c>
      <c r="S9" s="35">
        <v>259525990.83735189</v>
      </c>
      <c r="T9" s="35">
        <v>176143</v>
      </c>
      <c r="U9" s="35">
        <v>8674392700.9899998</v>
      </c>
      <c r="V9" s="35">
        <v>5990383432.7818117</v>
      </c>
      <c r="W9" s="35">
        <v>104624</v>
      </c>
      <c r="X9" s="35">
        <v>4161447246.0599999</v>
      </c>
      <c r="Y9" s="35">
        <v>2873822467.8654718</v>
      </c>
    </row>
    <row r="10" spans="1:25" ht="15.6">
      <c r="A10" s="48">
        <v>43312</v>
      </c>
      <c r="B10" s="34">
        <v>7282193</v>
      </c>
      <c r="C10" s="34">
        <v>383888394751.84015</v>
      </c>
      <c r="D10" s="34">
        <v>257131371211.29355</v>
      </c>
      <c r="E10" s="34">
        <v>258843</v>
      </c>
      <c r="F10" s="34">
        <v>12347826780.919994</v>
      </c>
      <c r="G10" s="34">
        <v>8270668441.8265343</v>
      </c>
      <c r="H10" s="34">
        <v>14233</v>
      </c>
      <c r="I10" s="34">
        <v>369498812.13</v>
      </c>
      <c r="J10" s="34">
        <v>247493119.15341672</v>
      </c>
      <c r="K10" s="34">
        <v>15277</v>
      </c>
      <c r="L10" s="34">
        <v>751939405.25</v>
      </c>
      <c r="M10" s="34">
        <v>503654741.80255944</v>
      </c>
      <c r="N10" s="34">
        <v>13292</v>
      </c>
      <c r="O10" s="34">
        <v>795311673.16000009</v>
      </c>
      <c r="P10" s="34">
        <v>532705817.25236875</v>
      </c>
      <c r="Q10" s="34">
        <v>38192</v>
      </c>
      <c r="R10" s="34">
        <v>1569693650.8399997</v>
      </c>
      <c r="S10" s="34">
        <v>1051392765.0328269</v>
      </c>
      <c r="T10" s="34">
        <v>3701</v>
      </c>
      <c r="U10" s="34">
        <v>135799218.38999999</v>
      </c>
      <c r="V10" s="34">
        <v>90959350.976512507</v>
      </c>
      <c r="W10" s="34">
        <v>124204</v>
      </c>
      <c r="X10" s="34">
        <v>4688218404.8400002</v>
      </c>
      <c r="Y10" s="34">
        <v>3140204401.7345333</v>
      </c>
    </row>
    <row r="11" spans="1:25" ht="15.6">
      <c r="A11" s="49">
        <v>43343</v>
      </c>
      <c r="B11" s="35">
        <v>6999228</v>
      </c>
      <c r="C11" s="35">
        <v>378725148636.39996</v>
      </c>
      <c r="D11" s="35">
        <v>244175916605.56766</v>
      </c>
      <c r="E11" s="35">
        <v>219179</v>
      </c>
      <c r="F11" s="35">
        <v>10279231525.859999</v>
      </c>
      <c r="G11" s="35">
        <v>6627341196.8145113</v>
      </c>
      <c r="H11" s="35">
        <v>12918</v>
      </c>
      <c r="I11" s="35">
        <v>315308207.39000005</v>
      </c>
      <c r="J11" s="35">
        <v>203289036.46857521</v>
      </c>
      <c r="K11" s="35">
        <v>14599</v>
      </c>
      <c r="L11" s="35">
        <v>718251079.11000001</v>
      </c>
      <c r="M11" s="35">
        <v>463078874.55078351</v>
      </c>
      <c r="N11" s="35">
        <v>12105</v>
      </c>
      <c r="O11" s="35">
        <v>748777216.21000004</v>
      </c>
      <c r="P11" s="35">
        <v>482760027.31726068</v>
      </c>
      <c r="Q11" s="35">
        <v>16589</v>
      </c>
      <c r="R11" s="35">
        <v>574775323.5</v>
      </c>
      <c r="S11" s="35">
        <v>370575579.58110523</v>
      </c>
      <c r="T11" s="35">
        <v>2184</v>
      </c>
      <c r="U11" s="35">
        <v>86076647.049999997</v>
      </c>
      <c r="V11" s="35">
        <v>55496299.275193192</v>
      </c>
      <c r="W11" s="35">
        <v>112864</v>
      </c>
      <c r="X11" s="35">
        <v>4422937631.3099995</v>
      </c>
      <c r="Y11" s="35">
        <v>2851605852.167006</v>
      </c>
    </row>
    <row r="12" spans="1:25" ht="15.6">
      <c r="A12" s="48">
        <v>43373</v>
      </c>
      <c r="B12" s="34">
        <v>6499877</v>
      </c>
      <c r="C12" s="34">
        <v>362268256078.85992</v>
      </c>
      <c r="D12" s="34">
        <v>219239883295.13187</v>
      </c>
      <c r="E12" s="34">
        <v>449156</v>
      </c>
      <c r="F12" s="34">
        <v>21164079567.619999</v>
      </c>
      <c r="G12" s="34">
        <v>12808216719.501471</v>
      </c>
      <c r="H12" s="34">
        <v>11213</v>
      </c>
      <c r="I12" s="34">
        <v>340128664.43000007</v>
      </c>
      <c r="J12" s="34">
        <v>205841299.76524815</v>
      </c>
      <c r="K12" s="34">
        <v>11860</v>
      </c>
      <c r="L12" s="34">
        <v>548038043.43999994</v>
      </c>
      <c r="M12" s="34">
        <v>331665263.70702183</v>
      </c>
      <c r="N12" s="34">
        <v>10491</v>
      </c>
      <c r="O12" s="34">
        <v>622762457.88</v>
      </c>
      <c r="P12" s="34">
        <v>376887475.77286863</v>
      </c>
      <c r="Q12" s="34">
        <v>28228</v>
      </c>
      <c r="R12" s="34">
        <v>1261304968.9499998</v>
      </c>
      <c r="S12" s="34">
        <v>763324827.80929101</v>
      </c>
      <c r="T12" s="34">
        <v>231076</v>
      </c>
      <c r="U12" s="34">
        <v>10419386356.389999</v>
      </c>
      <c r="V12" s="34">
        <v>6305672689.9211617</v>
      </c>
      <c r="W12" s="34">
        <v>101038</v>
      </c>
      <c r="X12" s="34">
        <v>3976468042.4099998</v>
      </c>
      <c r="Y12" s="34">
        <v>2406505055.0689516</v>
      </c>
    </row>
    <row r="13" spans="1:25" ht="15.6">
      <c r="A13" s="49">
        <v>43404</v>
      </c>
      <c r="B13" s="35">
        <v>7482642</v>
      </c>
      <c r="C13" s="35">
        <v>430347311618.12976</v>
      </c>
      <c r="D13" s="35">
        <v>247116843969.51877</v>
      </c>
      <c r="E13" s="35">
        <v>239272</v>
      </c>
      <c r="F13" s="35">
        <v>11708385127.719997</v>
      </c>
      <c r="G13" s="35">
        <v>6723265378.0563908</v>
      </c>
      <c r="H13" s="35">
        <v>15140</v>
      </c>
      <c r="I13" s="35">
        <v>416759069.71000016</v>
      </c>
      <c r="J13" s="35">
        <v>239314114.95326093</v>
      </c>
      <c r="K13" s="35">
        <v>14820</v>
      </c>
      <c r="L13" s="35">
        <v>731116900.15999985</v>
      </c>
      <c r="M13" s="35">
        <v>419826721.49381584</v>
      </c>
      <c r="N13" s="35">
        <v>12347</v>
      </c>
      <c r="O13" s="35">
        <v>814023875.94000006</v>
      </c>
      <c r="P13" s="35">
        <v>467434106.60974932</v>
      </c>
      <c r="Q13" s="35">
        <v>12151</v>
      </c>
      <c r="R13" s="35">
        <v>364940999.90999997</v>
      </c>
      <c r="S13" s="35">
        <v>209558804.47758877</v>
      </c>
      <c r="T13" s="35">
        <v>4379</v>
      </c>
      <c r="U13" s="35">
        <v>171637432.34</v>
      </c>
      <c r="V13" s="35">
        <v>98558767.399781674</v>
      </c>
      <c r="W13" s="35">
        <v>127300</v>
      </c>
      <c r="X13" s="35">
        <v>5002347930.1199999</v>
      </c>
      <c r="Y13" s="35">
        <v>2872480899.8589125</v>
      </c>
    </row>
    <row r="14" spans="1:25" ht="15.6">
      <c r="A14" s="48">
        <v>43434</v>
      </c>
      <c r="B14" s="34">
        <v>6389371</v>
      </c>
      <c r="C14" s="34">
        <v>383027351936.23999</v>
      </c>
      <c r="D14" s="34">
        <v>213220836443.04013</v>
      </c>
      <c r="E14" s="34">
        <v>255862</v>
      </c>
      <c r="F14" s="34">
        <v>13869286851.799997</v>
      </c>
      <c r="G14" s="34">
        <v>7720652137.4001589</v>
      </c>
      <c r="H14" s="34">
        <v>12894</v>
      </c>
      <c r="I14" s="34">
        <v>322096428.98000008</v>
      </c>
      <c r="J14" s="34">
        <v>179302260.41367459</v>
      </c>
      <c r="K14" s="34">
        <v>12069</v>
      </c>
      <c r="L14" s="34">
        <v>568447234.17000008</v>
      </c>
      <c r="M14" s="34">
        <v>316439006.58989042</v>
      </c>
      <c r="N14" s="34">
        <v>10893</v>
      </c>
      <c r="O14" s="34">
        <v>680974888.28000009</v>
      </c>
      <c r="P14" s="34">
        <v>379080069.71767795</v>
      </c>
      <c r="Q14" s="34">
        <v>6320</v>
      </c>
      <c r="R14" s="34">
        <v>198581596.33000001</v>
      </c>
      <c r="S14" s="34">
        <v>110544935.91028219</v>
      </c>
      <c r="T14" s="34">
        <v>59639</v>
      </c>
      <c r="U14" s="34">
        <v>3806397601.7000003</v>
      </c>
      <c r="V14" s="34">
        <v>2118917294.9830439</v>
      </c>
      <c r="W14" s="34">
        <v>109536</v>
      </c>
      <c r="X14" s="34">
        <v>4656256433.8400002</v>
      </c>
      <c r="Y14" s="34">
        <v>2592010430.8423347</v>
      </c>
    </row>
    <row r="15" spans="1:25" ht="15.6">
      <c r="A15" s="49">
        <v>43465</v>
      </c>
      <c r="B15" s="35">
        <v>6427464</v>
      </c>
      <c r="C15" s="35">
        <v>391705834145.9201</v>
      </c>
      <c r="D15" s="35">
        <v>212588754155.06323</v>
      </c>
      <c r="E15" s="35">
        <v>205090</v>
      </c>
      <c r="F15" s="35">
        <v>10779425805.269991</v>
      </c>
      <c r="G15" s="35">
        <v>5850269520.3554583</v>
      </c>
      <c r="H15" s="35">
        <v>11668</v>
      </c>
      <c r="I15" s="35">
        <v>329713477.17000008</v>
      </c>
      <c r="J15" s="35">
        <v>178943919.72112596</v>
      </c>
      <c r="K15" s="35">
        <v>13662</v>
      </c>
      <c r="L15" s="35">
        <v>710106765.3599999</v>
      </c>
      <c r="M15" s="35">
        <v>385393066.44262952</v>
      </c>
      <c r="N15" s="35">
        <v>10996</v>
      </c>
      <c r="O15" s="35">
        <v>777013508.05999994</v>
      </c>
      <c r="P15" s="35">
        <v>421705063.44461375</v>
      </c>
      <c r="Q15" s="35">
        <v>9009</v>
      </c>
      <c r="R15" s="35">
        <v>345822182.00999993</v>
      </c>
      <c r="S15" s="35">
        <v>187686524.99902308</v>
      </c>
      <c r="T15" s="35">
        <v>3468</v>
      </c>
      <c r="U15" s="35">
        <v>113925108.34</v>
      </c>
      <c r="V15" s="35">
        <v>61830064.139302447</v>
      </c>
      <c r="W15" s="35">
        <v>110237</v>
      </c>
      <c r="X15" s="35">
        <v>4745857363.4199991</v>
      </c>
      <c r="Y15" s="35">
        <v>2575697925.171175</v>
      </c>
    </row>
    <row r="16" spans="1:25" ht="15.6">
      <c r="A16" s="48">
        <v>43496</v>
      </c>
      <c r="B16" s="34">
        <v>7045125</v>
      </c>
      <c r="C16" s="34">
        <v>465919518120.10004</v>
      </c>
      <c r="D16" s="34">
        <v>245725052684.48257</v>
      </c>
      <c r="E16" s="34">
        <v>201078</v>
      </c>
      <c r="F16" s="34">
        <v>11963572598.150005</v>
      </c>
      <c r="G16" s="34">
        <v>6309565048.5654545</v>
      </c>
      <c r="H16" s="34">
        <v>6785</v>
      </c>
      <c r="I16" s="34">
        <v>194679899.94</v>
      </c>
      <c r="J16" s="34">
        <v>102673802.68245204</v>
      </c>
      <c r="K16" s="34">
        <v>15207</v>
      </c>
      <c r="L16" s="34">
        <v>877148816.27999985</v>
      </c>
      <c r="M16" s="34">
        <v>462606589.14266694</v>
      </c>
      <c r="N16" s="34">
        <v>12313</v>
      </c>
      <c r="O16" s="34">
        <v>901069840.03999984</v>
      </c>
      <c r="P16" s="34">
        <v>475222490.80613321</v>
      </c>
      <c r="Q16" s="34">
        <v>1797</v>
      </c>
      <c r="R16" s="34">
        <v>52929788.969999999</v>
      </c>
      <c r="S16" s="34">
        <v>27915068.327056419</v>
      </c>
      <c r="T16" s="34">
        <v>4723</v>
      </c>
      <c r="U16" s="34">
        <v>365645368.02999997</v>
      </c>
      <c r="V16" s="34">
        <v>192840659.87518597</v>
      </c>
      <c r="W16" s="34">
        <v>105306</v>
      </c>
      <c r="X16" s="34">
        <v>4763179294.1900005</v>
      </c>
      <c r="Y16" s="34">
        <v>2512091546.9112673</v>
      </c>
    </row>
    <row r="17" spans="1:25" ht="15.6">
      <c r="A17" s="49">
        <v>43524</v>
      </c>
      <c r="B17" s="35">
        <v>5719889</v>
      </c>
      <c r="C17" s="35">
        <v>377407170356.2901</v>
      </c>
      <c r="D17" s="35">
        <v>191820573588.67422</v>
      </c>
      <c r="E17" s="35">
        <v>158319</v>
      </c>
      <c r="F17" s="35">
        <v>9673751201.0300026</v>
      </c>
      <c r="G17" s="35">
        <v>4916770665.443119</v>
      </c>
      <c r="H17" s="35">
        <v>7394</v>
      </c>
      <c r="I17" s="35">
        <v>214049872.98999998</v>
      </c>
      <c r="J17" s="35">
        <v>108792764.52210189</v>
      </c>
      <c r="K17" s="35">
        <v>11036</v>
      </c>
      <c r="L17" s="35">
        <v>663635596.02999997</v>
      </c>
      <c r="M17" s="35">
        <v>337298733.78971595</v>
      </c>
      <c r="N17" s="35">
        <v>10796</v>
      </c>
      <c r="O17" s="35">
        <v>758545681.96000004</v>
      </c>
      <c r="P17" s="35">
        <v>385537634.77629745</v>
      </c>
      <c r="Q17" s="35">
        <v>4330</v>
      </c>
      <c r="R17" s="35">
        <v>212328579.22000003</v>
      </c>
      <c r="S17" s="35">
        <v>107917901.55125716</v>
      </c>
      <c r="T17" s="35">
        <v>2875</v>
      </c>
      <c r="U17" s="35">
        <v>138370339.86000001</v>
      </c>
      <c r="V17" s="35">
        <v>70327964.184008047</v>
      </c>
      <c r="W17" s="35">
        <v>76209</v>
      </c>
      <c r="X17" s="35">
        <v>3668990718.3099999</v>
      </c>
      <c r="Y17" s="35">
        <v>1864797384.2503765</v>
      </c>
    </row>
    <row r="18" spans="1:25" ht="15.6">
      <c r="A18" s="48">
        <v>43555</v>
      </c>
      <c r="B18" s="34">
        <v>6116521</v>
      </c>
      <c r="C18" s="34">
        <v>404132346733.17004</v>
      </c>
      <c r="D18" s="34">
        <v>196221614468.82385</v>
      </c>
      <c r="E18" s="34">
        <v>171481</v>
      </c>
      <c r="F18" s="34">
        <v>10040435258.180002</v>
      </c>
      <c r="G18" s="34">
        <v>4875012931.4211559</v>
      </c>
      <c r="H18" s="34">
        <v>10325</v>
      </c>
      <c r="I18" s="34">
        <v>303146786.29000008</v>
      </c>
      <c r="J18" s="34">
        <v>147189286.64755917</v>
      </c>
      <c r="K18" s="34">
        <v>10904</v>
      </c>
      <c r="L18" s="34">
        <v>632115641.91999996</v>
      </c>
      <c r="M18" s="34">
        <v>306916169.39644229</v>
      </c>
      <c r="N18" s="34">
        <v>11319</v>
      </c>
      <c r="O18" s="34">
        <v>825241270.11000001</v>
      </c>
      <c r="P18" s="34">
        <v>400686002.13830942</v>
      </c>
      <c r="Q18" s="34">
        <v>8248</v>
      </c>
      <c r="R18" s="34">
        <v>325301542.30000001</v>
      </c>
      <c r="S18" s="34">
        <v>157946262.74112427</v>
      </c>
      <c r="T18" s="34">
        <v>1476</v>
      </c>
      <c r="U18" s="34">
        <v>70205217.909999996</v>
      </c>
      <c r="V18" s="34">
        <v>34087301.632233121</v>
      </c>
      <c r="W18" s="34">
        <v>85161</v>
      </c>
      <c r="X18" s="34">
        <v>4210785651.6399999</v>
      </c>
      <c r="Y18" s="34">
        <v>2044496476.0331159</v>
      </c>
    </row>
    <row r="19" spans="1:25" ht="15.6">
      <c r="A19" s="49">
        <v>43585</v>
      </c>
      <c r="B19" s="35">
        <v>6479344</v>
      </c>
      <c r="C19" s="35">
        <v>441186745775.56989</v>
      </c>
      <c r="D19" s="35">
        <v>207079664595.76236</v>
      </c>
      <c r="E19" s="35">
        <v>395474</v>
      </c>
      <c r="F19" s="35">
        <v>21148884617.300003</v>
      </c>
      <c r="G19" s="35">
        <v>9926644385.9870644</v>
      </c>
      <c r="H19" s="35">
        <v>12038</v>
      </c>
      <c r="I19" s="35">
        <v>354594273.46999997</v>
      </c>
      <c r="J19" s="35">
        <v>166435786.93340629</v>
      </c>
      <c r="K19" s="35">
        <v>10621</v>
      </c>
      <c r="L19" s="35">
        <v>586246433.60000014</v>
      </c>
      <c r="M19" s="35">
        <v>275166278.23199725</v>
      </c>
      <c r="N19" s="35">
        <v>11771</v>
      </c>
      <c r="O19" s="35">
        <v>827326536.51999998</v>
      </c>
      <c r="P19" s="35">
        <v>388321959.65580183</v>
      </c>
      <c r="Q19" s="35">
        <v>15248</v>
      </c>
      <c r="R19" s="35">
        <v>727686724.36000001</v>
      </c>
      <c r="S19" s="35">
        <v>341554056.76650316</v>
      </c>
      <c r="T19" s="35">
        <v>199782</v>
      </c>
      <c r="U19" s="35">
        <v>10082061610</v>
      </c>
      <c r="V19" s="35">
        <v>4732213641.1021357</v>
      </c>
      <c r="W19" s="35">
        <v>83310</v>
      </c>
      <c r="X19" s="35">
        <v>3857048736.3299999</v>
      </c>
      <c r="Y19" s="35">
        <v>1810381581.714673</v>
      </c>
    </row>
    <row r="20" spans="1:25" ht="15.6">
      <c r="A20" s="48">
        <v>43616</v>
      </c>
      <c r="B20" s="34">
        <v>7104323</v>
      </c>
      <c r="C20" s="34">
        <v>496528622394.73962</v>
      </c>
      <c r="D20" s="34">
        <v>226137749981.55008</v>
      </c>
      <c r="E20" s="34">
        <v>362596</v>
      </c>
      <c r="F20" s="34">
        <v>22362474741.160004</v>
      </c>
      <c r="G20" s="34">
        <v>10184709388.142506</v>
      </c>
      <c r="H20" s="34">
        <v>14331</v>
      </c>
      <c r="I20" s="34">
        <v>540973999.23000002</v>
      </c>
      <c r="J20" s="34">
        <v>246379840.89291254</v>
      </c>
      <c r="K20" s="34">
        <v>10905</v>
      </c>
      <c r="L20" s="34">
        <v>703401947.52999997</v>
      </c>
      <c r="M20" s="34">
        <v>320355618.1311487</v>
      </c>
      <c r="N20" s="34">
        <v>12462</v>
      </c>
      <c r="O20" s="34">
        <v>933494394.12</v>
      </c>
      <c r="P20" s="34">
        <v>425148344.69877595</v>
      </c>
      <c r="Q20" s="34">
        <v>12496</v>
      </c>
      <c r="R20" s="34">
        <v>624206753.64999986</v>
      </c>
      <c r="S20" s="34">
        <v>284287157.73303252</v>
      </c>
      <c r="T20" s="34">
        <v>163792</v>
      </c>
      <c r="U20" s="34">
        <v>9708930510.9599991</v>
      </c>
      <c r="V20" s="34">
        <v>4421810951.9782152</v>
      </c>
      <c r="W20" s="34">
        <v>94718</v>
      </c>
      <c r="X20" s="34">
        <v>4575886450.7699995</v>
      </c>
      <c r="Y20" s="34">
        <v>2084030244.1327124</v>
      </c>
    </row>
    <row r="21" spans="1:25" ht="15.6">
      <c r="A21" s="49">
        <v>43646</v>
      </c>
      <c r="B21" s="35">
        <v>5927640</v>
      </c>
      <c r="C21" s="35">
        <v>442399076053.3501</v>
      </c>
      <c r="D21" s="35">
        <v>196153658181.73962</v>
      </c>
      <c r="E21" s="35">
        <v>159659</v>
      </c>
      <c r="F21" s="35">
        <v>10758690654.140005</v>
      </c>
      <c r="G21" s="35">
        <v>4770255281.4571466</v>
      </c>
      <c r="H21" s="35">
        <v>11628</v>
      </c>
      <c r="I21" s="35">
        <v>375656698.84999996</v>
      </c>
      <c r="J21" s="35">
        <v>166561007.21832779</v>
      </c>
      <c r="K21" s="35">
        <v>8865</v>
      </c>
      <c r="L21" s="35">
        <v>599795705.54999995</v>
      </c>
      <c r="M21" s="35">
        <v>265941156.24043947</v>
      </c>
      <c r="N21" s="35">
        <v>12921</v>
      </c>
      <c r="O21" s="35">
        <v>1233385082.54</v>
      </c>
      <c r="P21" s="35">
        <v>546865961.03521812</v>
      </c>
      <c r="Q21" s="35">
        <v>9709</v>
      </c>
      <c r="R21" s="35">
        <v>468784958.81000012</v>
      </c>
      <c r="S21" s="35">
        <v>207852795.24423936</v>
      </c>
      <c r="T21" s="35">
        <v>1285</v>
      </c>
      <c r="U21" s="35">
        <v>60010979.530000001</v>
      </c>
      <c r="V21" s="35">
        <v>26608041.931035709</v>
      </c>
      <c r="W21" s="35">
        <v>72423</v>
      </c>
      <c r="X21" s="35">
        <v>3828839700.5</v>
      </c>
      <c r="Y21" s="35">
        <v>1697654797.4390011</v>
      </c>
    </row>
    <row r="22" spans="1:25" ht="15.6">
      <c r="A22" s="48">
        <v>43677</v>
      </c>
      <c r="B22" s="34">
        <v>7008351</v>
      </c>
      <c r="C22" s="34">
        <v>528098653264.00983</v>
      </c>
      <c r="D22" s="34">
        <v>229116008774.2023</v>
      </c>
      <c r="E22" s="34">
        <v>206113</v>
      </c>
      <c r="F22" s="34">
        <v>14829545470.649996</v>
      </c>
      <c r="G22" s="34">
        <v>6433809761.0566854</v>
      </c>
      <c r="H22" s="34">
        <v>12110</v>
      </c>
      <c r="I22" s="34">
        <v>442914144.01999998</v>
      </c>
      <c r="J22" s="34">
        <v>192158643.61762127</v>
      </c>
      <c r="K22" s="34">
        <v>10695</v>
      </c>
      <c r="L22" s="34">
        <v>719785629.33999991</v>
      </c>
      <c r="M22" s="34">
        <v>312279551.45904011</v>
      </c>
      <c r="N22" s="34">
        <v>14014</v>
      </c>
      <c r="O22" s="34">
        <v>1204256860.6900001</v>
      </c>
      <c r="P22" s="34">
        <v>522467769.52545398</v>
      </c>
      <c r="Q22" s="34">
        <v>32963</v>
      </c>
      <c r="R22" s="34">
        <v>1615937411.2400002</v>
      </c>
      <c r="S22" s="34">
        <v>701075694.48228598</v>
      </c>
      <c r="T22" s="34">
        <v>613</v>
      </c>
      <c r="U22" s="34">
        <v>31661790.289999999</v>
      </c>
      <c r="V22" s="34">
        <v>13736492.182009077</v>
      </c>
      <c r="W22" s="34">
        <v>85670</v>
      </c>
      <c r="X22" s="34">
        <v>5112986224.8199997</v>
      </c>
      <c r="Y22" s="34">
        <v>2218273024.3824134</v>
      </c>
    </row>
    <row r="23" spans="1:25" ht="15.6">
      <c r="A23" s="49">
        <v>43708</v>
      </c>
      <c r="B23" s="35">
        <v>6001374</v>
      </c>
      <c r="C23" s="35">
        <v>460520125732.27985</v>
      </c>
      <c r="D23" s="35">
        <v>192197548631.48383</v>
      </c>
      <c r="E23" s="35">
        <v>154991</v>
      </c>
      <c r="F23" s="35">
        <v>11623538906.779999</v>
      </c>
      <c r="G23" s="35">
        <v>4851070690.457777</v>
      </c>
      <c r="H23" s="35">
        <v>7170</v>
      </c>
      <c r="I23" s="35">
        <v>258877470.50000003</v>
      </c>
      <c r="J23" s="35">
        <v>108042216.71507218</v>
      </c>
      <c r="K23" s="35">
        <v>8361</v>
      </c>
      <c r="L23" s="35">
        <v>535491907.29000014</v>
      </c>
      <c r="M23" s="35">
        <v>223486936.05839884</v>
      </c>
      <c r="N23" s="35">
        <v>11954</v>
      </c>
      <c r="O23" s="35">
        <v>886120567.88999987</v>
      </c>
      <c r="P23" s="35">
        <v>369821407.19601244</v>
      </c>
      <c r="Q23" s="35">
        <v>14196</v>
      </c>
      <c r="R23" s="35">
        <v>660339271.93000007</v>
      </c>
      <c r="S23" s="35">
        <v>275591841.13448781</v>
      </c>
      <c r="T23" s="35">
        <v>805</v>
      </c>
      <c r="U23" s="35">
        <v>47375212.140000001</v>
      </c>
      <c r="V23" s="35">
        <v>19771990.691451069</v>
      </c>
      <c r="W23" s="35">
        <v>67479</v>
      </c>
      <c r="X23" s="35">
        <v>4355518934.4399996</v>
      </c>
      <c r="Y23" s="35">
        <v>1817770853.9583662</v>
      </c>
    </row>
    <row r="24" spans="1:25" ht="15.6">
      <c r="A24" s="48">
        <v>43738</v>
      </c>
      <c r="B24" s="34">
        <v>6446497</v>
      </c>
      <c r="C24" s="34">
        <v>511230744933.71002</v>
      </c>
      <c r="D24" s="34">
        <v>201501849327.97736</v>
      </c>
      <c r="E24" s="34">
        <v>192492</v>
      </c>
      <c r="F24" s="34">
        <v>15691915987.610003</v>
      </c>
      <c r="G24" s="34">
        <v>6184976397.3265572</v>
      </c>
      <c r="H24" s="34">
        <v>6089</v>
      </c>
      <c r="I24" s="34">
        <v>224120803.62000003</v>
      </c>
      <c r="J24" s="34">
        <v>88337324.87696594</v>
      </c>
      <c r="K24" s="34">
        <v>9289</v>
      </c>
      <c r="L24" s="34">
        <v>621368306.88</v>
      </c>
      <c r="M24" s="34">
        <v>244912623.48931971</v>
      </c>
      <c r="N24" s="34">
        <v>12865</v>
      </c>
      <c r="O24" s="34">
        <v>1087686849.95</v>
      </c>
      <c r="P24" s="34">
        <v>428712306.38342488</v>
      </c>
      <c r="Q24" s="34">
        <v>42953</v>
      </c>
      <c r="R24" s="34">
        <v>2872259151.5100002</v>
      </c>
      <c r="S24" s="34">
        <v>1132102355.9596739</v>
      </c>
      <c r="T24" s="34">
        <v>784</v>
      </c>
      <c r="U24" s="34">
        <v>86642924.790000007</v>
      </c>
      <c r="V24" s="34">
        <v>34150351.38122157</v>
      </c>
      <c r="W24" s="34">
        <v>73339</v>
      </c>
      <c r="X24" s="34">
        <v>4942069109.3699999</v>
      </c>
      <c r="Y24" s="34">
        <v>1947918967.9287627</v>
      </c>
    </row>
    <row r="25" spans="1:25" ht="15.6">
      <c r="A25" s="49">
        <v>43769</v>
      </c>
      <c r="B25" s="35">
        <v>7151593</v>
      </c>
      <c r="C25" s="35">
        <v>595686385711.16992</v>
      </c>
      <c r="D25" s="35">
        <v>227303869409.72906</v>
      </c>
      <c r="E25" s="35">
        <v>191937</v>
      </c>
      <c r="F25" s="35">
        <v>15694380808.350004</v>
      </c>
      <c r="G25" s="35">
        <v>5988710790.2739058</v>
      </c>
      <c r="H25" s="35">
        <v>5552</v>
      </c>
      <c r="I25" s="35">
        <v>270419954.06999993</v>
      </c>
      <c r="J25" s="35">
        <v>103187689.69737022</v>
      </c>
      <c r="K25" s="35">
        <v>10228</v>
      </c>
      <c r="L25" s="35">
        <v>673702840.32000005</v>
      </c>
      <c r="M25" s="35">
        <v>257073631.54562917</v>
      </c>
      <c r="N25" s="35">
        <v>13807</v>
      </c>
      <c r="O25" s="35">
        <v>1282745956.8899999</v>
      </c>
      <c r="P25" s="35">
        <v>489474203.98517776</v>
      </c>
      <c r="Q25" s="35">
        <v>26395</v>
      </c>
      <c r="R25" s="35">
        <v>1714490909.9099998</v>
      </c>
      <c r="S25" s="35">
        <v>654220790.06403339</v>
      </c>
      <c r="T25" s="35">
        <v>631</v>
      </c>
      <c r="U25" s="35">
        <v>25591860.490000002</v>
      </c>
      <c r="V25" s="35">
        <v>9765421.9641533177</v>
      </c>
      <c r="W25" s="35">
        <v>81883</v>
      </c>
      <c r="X25" s="35">
        <v>5119030107.5500002</v>
      </c>
      <c r="Y25" s="35">
        <v>1953335478.167531</v>
      </c>
    </row>
    <row r="26" spans="1:25" ht="15.6">
      <c r="A26" s="48">
        <v>43799</v>
      </c>
      <c r="B26" s="34">
        <v>6112250</v>
      </c>
      <c r="C26" s="34">
        <v>525931518476.49017</v>
      </c>
      <c r="D26" s="34">
        <v>192496743774.14856</v>
      </c>
      <c r="E26" s="34">
        <v>146225</v>
      </c>
      <c r="F26" s="34">
        <v>11964534870.669996</v>
      </c>
      <c r="G26" s="34">
        <v>4379151890.4360571</v>
      </c>
      <c r="H26" s="34">
        <v>3751</v>
      </c>
      <c r="I26" s="34">
        <v>206249363.93999997</v>
      </c>
      <c r="J26" s="34">
        <v>75489544.872587889</v>
      </c>
      <c r="K26" s="34">
        <v>8172</v>
      </c>
      <c r="L26" s="34">
        <v>540413089.80000007</v>
      </c>
      <c r="M26" s="34">
        <v>197797158.8026754</v>
      </c>
      <c r="N26" s="34">
        <v>11546</v>
      </c>
      <c r="O26" s="34">
        <v>1025541777.6699998</v>
      </c>
      <c r="P26" s="34">
        <v>375359615.97755325</v>
      </c>
      <c r="Q26" s="34">
        <v>8613</v>
      </c>
      <c r="R26" s="34">
        <v>410394649.26999998</v>
      </c>
      <c r="S26" s="34">
        <v>150208973.7379756</v>
      </c>
      <c r="T26" s="34">
        <v>1502</v>
      </c>
      <c r="U26" s="34">
        <v>91156853.030000001</v>
      </c>
      <c r="V26" s="34">
        <v>33364414.88010576</v>
      </c>
      <c r="W26" s="34">
        <v>64506</v>
      </c>
      <c r="X26" s="34">
        <v>4096112162.2399983</v>
      </c>
      <c r="Y26" s="34">
        <v>1499222285.91465</v>
      </c>
    </row>
    <row r="27" spans="1:25" ht="15.6">
      <c r="A27" s="49">
        <v>43830</v>
      </c>
      <c r="B27" s="35">
        <v>6374251</v>
      </c>
      <c r="C27" s="35">
        <v>569565517764.74023</v>
      </c>
      <c r="D27" s="35">
        <v>200944495517.8974</v>
      </c>
      <c r="E27" s="35">
        <v>143639</v>
      </c>
      <c r="F27" s="35">
        <v>12636724220.499996</v>
      </c>
      <c r="G27" s="35">
        <v>4458275816.0159903</v>
      </c>
      <c r="H27" s="35">
        <v>2880</v>
      </c>
      <c r="I27" s="35">
        <v>157931759.70000002</v>
      </c>
      <c r="J27" s="35">
        <v>55718818.624618188</v>
      </c>
      <c r="K27" s="35">
        <v>8430</v>
      </c>
      <c r="L27" s="35">
        <v>596819717.18999994</v>
      </c>
      <c r="M27" s="35">
        <v>210559862.2903555</v>
      </c>
      <c r="N27" s="35">
        <v>13082</v>
      </c>
      <c r="O27" s="35">
        <v>1191615876.3299999</v>
      </c>
      <c r="P27" s="35">
        <v>420405806.97364771</v>
      </c>
      <c r="Q27" s="35">
        <v>8034</v>
      </c>
      <c r="R27" s="35">
        <v>563081274.83999991</v>
      </c>
      <c r="S27" s="35">
        <v>198656834.33988062</v>
      </c>
      <c r="T27" s="35">
        <v>4028</v>
      </c>
      <c r="U27" s="35">
        <v>249500828.37</v>
      </c>
      <c r="V27" s="35">
        <v>88024672.358792305</v>
      </c>
      <c r="W27" s="35">
        <v>62577</v>
      </c>
      <c r="X27" s="35">
        <v>4530898574.329999</v>
      </c>
      <c r="Y27" s="35">
        <v>1598515183.7045877</v>
      </c>
    </row>
  </sheetData>
  <mergeCells count="15">
    <mergeCell ref="B1:D1"/>
    <mergeCell ref="E1:G1"/>
    <mergeCell ref="H2:J2"/>
    <mergeCell ref="K2:M2"/>
    <mergeCell ref="H1:Y1"/>
    <mergeCell ref="B2:B3"/>
    <mergeCell ref="C2:C3"/>
    <mergeCell ref="D2:D3"/>
    <mergeCell ref="E2:E3"/>
    <mergeCell ref="N2:P2"/>
    <mergeCell ref="Q2:S2"/>
    <mergeCell ref="T2:V2"/>
    <mergeCell ref="W2:Y2"/>
    <mergeCell ref="F2:F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workbookViewId="0"/>
  </sheetViews>
  <sheetFormatPr baseColWidth="10" defaultColWidth="10.88671875" defaultRowHeight="14.4"/>
  <cols>
    <col min="2" max="7" width="19.88671875" customWidth="1"/>
  </cols>
  <sheetData>
    <row r="1" spans="1:7" ht="15.6" customHeight="1">
      <c r="B1" s="65" t="s">
        <v>36</v>
      </c>
      <c r="C1" s="66"/>
      <c r="D1" s="77"/>
      <c r="E1" s="65" t="s">
        <v>37</v>
      </c>
      <c r="F1" s="66"/>
      <c r="G1" s="66"/>
    </row>
    <row r="2" spans="1:7" ht="31.5" customHeight="1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</row>
    <row r="3" spans="1:7" ht="15.6">
      <c r="A3" s="48">
        <v>43677</v>
      </c>
      <c r="B3" s="34">
        <v>542</v>
      </c>
      <c r="C3" s="40">
        <v>9042333</v>
      </c>
      <c r="D3" s="40">
        <v>3923023.158954246</v>
      </c>
      <c r="E3" s="34">
        <v>135</v>
      </c>
      <c r="F3" s="40">
        <v>2166460</v>
      </c>
      <c r="G3" s="34">
        <v>939920.34499813453</v>
      </c>
    </row>
    <row r="4" spans="1:7" ht="15.6">
      <c r="A4" s="49">
        <v>43708</v>
      </c>
      <c r="B4" s="35">
        <v>1842</v>
      </c>
      <c r="C4" s="41">
        <v>160106438</v>
      </c>
      <c r="D4" s="41">
        <v>66820239.082466878</v>
      </c>
      <c r="E4" s="35">
        <v>517</v>
      </c>
      <c r="F4" s="41">
        <v>49232308</v>
      </c>
      <c r="G4" s="35">
        <v>20547047.528105315</v>
      </c>
    </row>
    <row r="5" spans="1:7" ht="15.6">
      <c r="A5" s="48">
        <v>43738</v>
      </c>
      <c r="B5" s="34">
        <v>3312</v>
      </c>
      <c r="C5" s="40">
        <v>537269300</v>
      </c>
      <c r="D5" s="40">
        <v>211764958.6023739</v>
      </c>
      <c r="E5" s="34">
        <v>1307</v>
      </c>
      <c r="F5" s="40">
        <v>249921460</v>
      </c>
      <c r="G5" s="34">
        <v>98506666.267260835</v>
      </c>
    </row>
    <row r="6" spans="1:7" ht="15.6">
      <c r="A6" s="49">
        <v>43769</v>
      </c>
      <c r="B6" s="35">
        <v>5320</v>
      </c>
      <c r="C6" s="41">
        <v>948940787</v>
      </c>
      <c r="D6" s="41">
        <v>362099785.89371157</v>
      </c>
      <c r="E6" s="35">
        <v>2978</v>
      </c>
      <c r="F6" s="41">
        <v>557476889</v>
      </c>
      <c r="G6" s="35">
        <v>212723770.45333219</v>
      </c>
    </row>
    <row r="7" spans="1:7" ht="15.6">
      <c r="A7" s="48">
        <v>43799</v>
      </c>
      <c r="B7" s="34">
        <v>7038</v>
      </c>
      <c r="C7" s="40">
        <v>3390885354</v>
      </c>
      <c r="D7" s="40">
        <v>1241101486.078038</v>
      </c>
      <c r="E7" s="34">
        <v>4083</v>
      </c>
      <c r="F7" s="40">
        <v>825301718</v>
      </c>
      <c r="G7" s="34">
        <v>302069542.83024627</v>
      </c>
    </row>
    <row r="8" spans="1:7" ht="15.6">
      <c r="A8" s="49">
        <v>43830</v>
      </c>
      <c r="B8" s="35">
        <v>10142</v>
      </c>
      <c r="C8" s="41">
        <v>3767758519</v>
      </c>
      <c r="D8" s="41">
        <v>1329276986.0875614</v>
      </c>
      <c r="E8" s="35">
        <v>5185</v>
      </c>
      <c r="F8" s="41">
        <v>1950060425</v>
      </c>
      <c r="G8" s="35">
        <v>687987415.15966797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workbookViewId="0"/>
  </sheetViews>
  <sheetFormatPr baseColWidth="10" defaultColWidth="10.88671875" defaultRowHeight="14.4"/>
  <cols>
    <col min="1" max="1" width="10.88671875" customWidth="1"/>
    <col min="2" max="13" width="19.88671875" customWidth="1"/>
  </cols>
  <sheetData>
    <row r="1" spans="1:18" ht="15.6" customHeight="1">
      <c r="B1" s="78" t="s">
        <v>38</v>
      </c>
      <c r="C1" s="70"/>
      <c r="D1" s="71"/>
      <c r="E1" s="69" t="s">
        <v>39</v>
      </c>
      <c r="F1" s="70"/>
      <c r="G1" s="71"/>
      <c r="H1" s="69" t="s">
        <v>40</v>
      </c>
      <c r="I1" s="70"/>
      <c r="J1" s="71"/>
      <c r="K1" s="69" t="s">
        <v>41</v>
      </c>
      <c r="L1" s="70"/>
      <c r="M1" s="71"/>
    </row>
    <row r="2" spans="1:18" ht="31.2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  <c r="H2" s="45" t="s">
        <v>24</v>
      </c>
      <c r="I2" s="45" t="s">
        <v>25</v>
      </c>
      <c r="J2" s="45" t="s">
        <v>26</v>
      </c>
      <c r="K2" s="45" t="s">
        <v>24</v>
      </c>
      <c r="L2" s="45" t="s">
        <v>25</v>
      </c>
      <c r="M2" s="45" t="s">
        <v>26</v>
      </c>
    </row>
    <row r="3" spans="1:18" ht="15.6">
      <c r="A3" s="52">
        <v>43496</v>
      </c>
      <c r="B3" s="34">
        <v>1962675</v>
      </c>
      <c r="C3" s="34">
        <v>18721957935.769291</v>
      </c>
      <c r="D3" s="34">
        <v>9873924403.6943665</v>
      </c>
      <c r="E3" s="34">
        <v>7913947</v>
      </c>
      <c r="F3" s="34">
        <v>2898459142389.1401</v>
      </c>
      <c r="G3" s="34">
        <v>1528641745555.2949</v>
      </c>
      <c r="H3" s="34">
        <v>9483735</v>
      </c>
      <c r="I3" s="34">
        <v>163146907047.29916</v>
      </c>
      <c r="J3" s="34">
        <v>86043363221.315308</v>
      </c>
      <c r="K3" s="34">
        <v>3705486</v>
      </c>
      <c r="L3" s="34">
        <v>7307088250.6899996</v>
      </c>
      <c r="M3" s="34">
        <v>3853744210.19239</v>
      </c>
      <c r="P3" s="42"/>
      <c r="Q3" s="42"/>
      <c r="R3" s="42"/>
    </row>
    <row r="4" spans="1:18" ht="15.6">
      <c r="A4" s="50">
        <v>43524</v>
      </c>
      <c r="B4" s="35">
        <v>1960782</v>
      </c>
      <c r="C4" s="35">
        <v>18350989619.387135</v>
      </c>
      <c r="D4" s="35">
        <v>9327054786.4459209</v>
      </c>
      <c r="E4" s="35">
        <v>7378495</v>
      </c>
      <c r="F4" s="35">
        <v>2575642949769.4766</v>
      </c>
      <c r="G4" s="35">
        <v>1309093591194.8591</v>
      </c>
      <c r="H4" s="35">
        <v>9558828</v>
      </c>
      <c r="I4" s="35">
        <v>158675965244.96945</v>
      </c>
      <c r="J4" s="35">
        <v>80648480099.867523</v>
      </c>
      <c r="K4" s="35">
        <v>3811106</v>
      </c>
      <c r="L4" s="35">
        <v>7485389787.1099997</v>
      </c>
      <c r="M4" s="35">
        <v>3804516382.5126386</v>
      </c>
      <c r="P4" s="42"/>
      <c r="Q4" s="42"/>
      <c r="R4" s="42"/>
    </row>
    <row r="5" spans="1:18" ht="15.6">
      <c r="A5" s="52">
        <v>43555</v>
      </c>
      <c r="B5" s="34">
        <v>2158156</v>
      </c>
      <c r="C5" s="34">
        <v>20522082201.257496</v>
      </c>
      <c r="D5" s="34">
        <v>9964250905.2892551</v>
      </c>
      <c r="E5" s="34">
        <v>7748134</v>
      </c>
      <c r="F5" s="34">
        <v>2716853221276.6064</v>
      </c>
      <c r="G5" s="34">
        <v>1319135500197.1802</v>
      </c>
      <c r="H5" s="34">
        <v>10630735</v>
      </c>
      <c r="I5" s="34">
        <v>176684995863.60846</v>
      </c>
      <c r="J5" s="34">
        <v>85787280877.235336</v>
      </c>
      <c r="K5" s="34">
        <v>3387110</v>
      </c>
      <c r="L5" s="34">
        <v>7991233024.1999998</v>
      </c>
      <c r="M5" s="34">
        <v>3880047361.4165277</v>
      </c>
      <c r="P5" s="42"/>
      <c r="Q5" s="42"/>
      <c r="R5" s="42"/>
    </row>
    <row r="6" spans="1:18" ht="15.6">
      <c r="A6" s="50">
        <v>43585</v>
      </c>
      <c r="B6" s="35">
        <v>2013963</v>
      </c>
      <c r="C6" s="35">
        <v>19480257878.892956</v>
      </c>
      <c r="D6" s="35">
        <v>9143441652.3749657</v>
      </c>
      <c r="E6" s="35">
        <v>8013278</v>
      </c>
      <c r="F6" s="35">
        <v>3007810526335.1538</v>
      </c>
      <c r="G6" s="35">
        <v>1411774947740.4563</v>
      </c>
      <c r="H6" s="35">
        <v>10389761</v>
      </c>
      <c r="I6" s="35">
        <v>183795394841.3096</v>
      </c>
      <c r="J6" s="35">
        <v>86267978542.912155</v>
      </c>
      <c r="K6" s="35">
        <v>3205965</v>
      </c>
      <c r="L6" s="35">
        <v>8030446956.3599997</v>
      </c>
      <c r="M6" s="35">
        <v>3769248007.1081333</v>
      </c>
      <c r="P6" s="42"/>
      <c r="Q6" s="42"/>
      <c r="R6" s="42"/>
    </row>
    <row r="7" spans="1:18" ht="15.6">
      <c r="A7" s="52">
        <v>43616</v>
      </c>
      <c r="B7" s="34">
        <v>2168143</v>
      </c>
      <c r="C7" s="34">
        <v>22132028931.195549</v>
      </c>
      <c r="D7" s="34">
        <v>10079755726.646214</v>
      </c>
      <c r="E7" s="34">
        <v>8853825</v>
      </c>
      <c r="F7" s="34">
        <v>3394330306545.1636</v>
      </c>
      <c r="G7" s="34">
        <v>1545905278358.9148</v>
      </c>
      <c r="H7" s="34">
        <v>11340392</v>
      </c>
      <c r="I7" s="34">
        <v>208063271285.64554</v>
      </c>
      <c r="J7" s="34">
        <v>94759814238.727386</v>
      </c>
      <c r="K7" s="34">
        <v>3536126</v>
      </c>
      <c r="L7" s="34">
        <v>10243134939.129999</v>
      </c>
      <c r="M7" s="34">
        <v>4665107676.4125738</v>
      </c>
      <c r="P7" s="42"/>
      <c r="Q7" s="42"/>
      <c r="R7" s="42"/>
    </row>
    <row r="8" spans="1:18" ht="15.6">
      <c r="A8" s="53">
        <v>43646</v>
      </c>
      <c r="B8" s="35">
        <v>2216371</v>
      </c>
      <c r="C8" s="35">
        <v>23332851848.352917</v>
      </c>
      <c r="D8" s="35">
        <v>10345465200.101498</v>
      </c>
      <c r="E8" s="35">
        <v>8289022</v>
      </c>
      <c r="F8" s="35">
        <v>3284902006593.3652</v>
      </c>
      <c r="G8" s="35">
        <v>1456480314357.8948</v>
      </c>
      <c r="H8" s="35">
        <v>11532412</v>
      </c>
      <c r="I8" s="35">
        <v>213020431688.07425</v>
      </c>
      <c r="J8" s="35">
        <v>94450325972.268066</v>
      </c>
      <c r="K8" s="35">
        <v>3963731</v>
      </c>
      <c r="L8" s="35">
        <v>11944574456.75</v>
      </c>
      <c r="M8" s="35">
        <v>5296059829.0967779</v>
      </c>
      <c r="P8" s="42"/>
      <c r="Q8" s="42"/>
      <c r="R8" s="42"/>
    </row>
    <row r="9" spans="1:18" ht="15.6">
      <c r="A9" s="52">
        <v>43677</v>
      </c>
      <c r="B9" s="34">
        <v>2251390</v>
      </c>
      <c r="C9" s="34">
        <v>25539360624.181744</v>
      </c>
      <c r="D9" s="34">
        <v>11080271340.764507</v>
      </c>
      <c r="E9" s="34">
        <v>8964989</v>
      </c>
      <c r="F9" s="34">
        <v>3610214227581.5186</v>
      </c>
      <c r="G9" s="34">
        <v>1566294232206.2695</v>
      </c>
      <c r="H9" s="34">
        <v>11960213</v>
      </c>
      <c r="I9" s="34">
        <v>240498953323.30676</v>
      </c>
      <c r="J9" s="34">
        <v>104340656730.02628</v>
      </c>
      <c r="K9" s="34">
        <v>4372540</v>
      </c>
      <c r="L9" s="34">
        <v>14001103767.700001</v>
      </c>
      <c r="M9" s="34">
        <v>6074389688.1046801</v>
      </c>
      <c r="P9" s="42"/>
      <c r="Q9" s="42"/>
      <c r="R9" s="42"/>
    </row>
    <row r="10" spans="1:18" ht="15.6">
      <c r="A10" s="50">
        <v>43708</v>
      </c>
      <c r="B10" s="35">
        <v>2324328</v>
      </c>
      <c r="C10" s="35">
        <v>27519480502.873539</v>
      </c>
      <c r="D10" s="35">
        <v>11485223764.876312</v>
      </c>
      <c r="E10" s="35">
        <v>9048078</v>
      </c>
      <c r="F10" s="35">
        <v>3871660778706.627</v>
      </c>
      <c r="G10" s="35">
        <v>1615833205154.353</v>
      </c>
      <c r="H10" s="35">
        <v>12780020</v>
      </c>
      <c r="I10" s="35">
        <v>287134202950.0766</v>
      </c>
      <c r="J10" s="35">
        <v>119835131738.2858</v>
      </c>
      <c r="K10" s="35">
        <v>4493234</v>
      </c>
      <c r="L10" s="35">
        <v>14928990120.280001</v>
      </c>
      <c r="M10" s="35">
        <v>6230596980.0970507</v>
      </c>
      <c r="P10" s="42"/>
      <c r="Q10" s="42"/>
      <c r="R10" s="42"/>
    </row>
    <row r="11" spans="1:18" ht="15.6">
      <c r="A11" s="52">
        <v>43738</v>
      </c>
      <c r="B11" s="34">
        <v>2232989</v>
      </c>
      <c r="C11" s="34">
        <v>27749663716.350136</v>
      </c>
      <c r="D11" s="34">
        <v>10937543589.635</v>
      </c>
      <c r="E11" s="34">
        <v>8942290</v>
      </c>
      <c r="F11" s="34">
        <v>3899926976324.8008</v>
      </c>
      <c r="G11" s="34">
        <v>1537158134093.4661</v>
      </c>
      <c r="H11" s="34">
        <v>12815241</v>
      </c>
      <c r="I11" s="34">
        <v>308822476721.24023</v>
      </c>
      <c r="J11" s="34">
        <v>121722530951.15619</v>
      </c>
      <c r="K11" s="34">
        <v>4319814</v>
      </c>
      <c r="L11" s="34">
        <v>15592493024.74</v>
      </c>
      <c r="M11" s="34">
        <v>6145788787.6561527</v>
      </c>
      <c r="P11" s="42"/>
      <c r="Q11" s="42"/>
      <c r="R11" s="42"/>
    </row>
    <row r="12" spans="1:18" ht="15.6">
      <c r="A12" s="50">
        <v>43769</v>
      </c>
      <c r="B12" s="35">
        <v>2417743</v>
      </c>
      <c r="C12" s="35">
        <v>32396678522.391064</v>
      </c>
      <c r="D12" s="35">
        <v>12362025657.798191</v>
      </c>
      <c r="E12" s="35">
        <v>9811086</v>
      </c>
      <c r="F12" s="35">
        <v>4314470980028.082</v>
      </c>
      <c r="G12" s="35">
        <v>1646329296321.8372</v>
      </c>
      <c r="H12" s="35">
        <v>14435605</v>
      </c>
      <c r="I12" s="35">
        <v>379268058643.23798</v>
      </c>
      <c r="J12" s="35">
        <v>144722289011.52722</v>
      </c>
      <c r="K12" s="35">
        <v>4903360</v>
      </c>
      <c r="L12" s="35">
        <v>17521295043.380001</v>
      </c>
      <c r="M12" s="35">
        <v>6685830423.4618673</v>
      </c>
      <c r="P12" s="42"/>
      <c r="Q12" s="42"/>
      <c r="R12" s="42"/>
    </row>
    <row r="13" spans="1:18" ht="15.6">
      <c r="A13" s="52">
        <v>43799</v>
      </c>
      <c r="B13" s="34">
        <v>2334612</v>
      </c>
      <c r="C13" s="34">
        <v>26773070054.1567</v>
      </c>
      <c r="D13" s="34">
        <v>9799239302.4695854</v>
      </c>
      <c r="E13" s="34">
        <v>9107247</v>
      </c>
      <c r="F13" s="34">
        <v>3951084221541.4976</v>
      </c>
      <c r="G13" s="34">
        <v>1446140458034.0879</v>
      </c>
      <c r="H13" s="34">
        <v>13638276</v>
      </c>
      <c r="I13" s="34">
        <v>276473177538.23102</v>
      </c>
      <c r="J13" s="34">
        <v>101192236151.14171</v>
      </c>
      <c r="K13" s="34">
        <v>5399230</v>
      </c>
      <c r="L13" s="34">
        <v>18894807928.740002</v>
      </c>
      <c r="M13" s="34">
        <v>6915708362.6715584</v>
      </c>
      <c r="P13" s="42"/>
      <c r="Q13" s="42"/>
      <c r="R13" s="42"/>
    </row>
    <row r="14" spans="1:18" ht="15.6">
      <c r="A14" s="53">
        <v>43830</v>
      </c>
      <c r="B14" s="35">
        <v>2584822</v>
      </c>
      <c r="C14" s="35">
        <v>32924824493.52853</v>
      </c>
      <c r="D14" s="35">
        <v>11615981026.787115</v>
      </c>
      <c r="E14" s="35">
        <v>9955380</v>
      </c>
      <c r="F14" s="35">
        <v>4363985983092.1895</v>
      </c>
      <c r="G14" s="35">
        <v>1539627899633.2219</v>
      </c>
      <c r="H14" s="35">
        <v>15546944</v>
      </c>
      <c r="I14" s="35">
        <v>331903448081.08368</v>
      </c>
      <c r="J14" s="35">
        <v>117096574239.68585</v>
      </c>
      <c r="K14" s="35">
        <v>7810929</v>
      </c>
      <c r="L14" s="35">
        <v>26336858128.610001</v>
      </c>
      <c r="M14" s="35">
        <v>9291725894.7651768</v>
      </c>
      <c r="P14" s="42"/>
      <c r="Q14" s="42"/>
      <c r="R14" s="42"/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1"/>
  <sheetViews>
    <sheetView workbookViewId="0"/>
  </sheetViews>
  <sheetFormatPr baseColWidth="10" defaultColWidth="10.88671875" defaultRowHeight="14.4"/>
  <cols>
    <col min="2" max="7" width="19.88671875" customWidth="1"/>
    <col min="8" max="8" width="12.6640625" bestFit="1" customWidth="1"/>
    <col min="9" max="9" width="14.109375" customWidth="1"/>
  </cols>
  <sheetData>
    <row r="1" spans="1:9" ht="15.75" customHeight="1">
      <c r="B1" s="69" t="s">
        <v>42</v>
      </c>
      <c r="C1" s="70"/>
      <c r="D1" s="70"/>
      <c r="E1" s="69" t="s">
        <v>43</v>
      </c>
      <c r="F1" s="70"/>
      <c r="G1" s="70"/>
    </row>
    <row r="2" spans="1:9" ht="31.2">
      <c r="A2" s="39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</row>
    <row r="3" spans="1:9" ht="15.6">
      <c r="A3" s="54">
        <v>40209</v>
      </c>
      <c r="B3" s="34">
        <v>3106553</v>
      </c>
      <c r="C3" s="34">
        <v>3321276852.749999</v>
      </c>
      <c r="D3" s="34">
        <v>19611717543.388691</v>
      </c>
      <c r="E3" s="34">
        <v>761217</v>
      </c>
      <c r="F3" s="34">
        <v>1184844126.2800002</v>
      </c>
      <c r="G3" s="34">
        <v>6996353922.8313837</v>
      </c>
      <c r="I3" s="42"/>
    </row>
    <row r="4" spans="1:9" ht="15.6">
      <c r="A4" s="49">
        <v>40237</v>
      </c>
      <c r="B4" s="35">
        <v>3264009</v>
      </c>
      <c r="C4" s="35">
        <v>3018357226.7899985</v>
      </c>
      <c r="D4" s="35">
        <v>17079727458.854883</v>
      </c>
      <c r="E4" s="35">
        <v>643502</v>
      </c>
      <c r="F4" s="35">
        <v>658514221.35999978</v>
      </c>
      <c r="G4" s="35">
        <v>3726279755.3522835</v>
      </c>
      <c r="I4" s="42"/>
    </row>
    <row r="5" spans="1:9" ht="15.6">
      <c r="A5" s="54">
        <v>40268</v>
      </c>
      <c r="B5" s="34">
        <v>3694046</v>
      </c>
      <c r="C5" s="34">
        <v>3431935184.9399996</v>
      </c>
      <c r="D5" s="34">
        <v>18922465589.219292</v>
      </c>
      <c r="E5" s="34">
        <v>944092</v>
      </c>
      <c r="F5" s="34">
        <v>1189803689.0000005</v>
      </c>
      <c r="G5" s="34">
        <v>6560152843.7438402</v>
      </c>
      <c r="I5" s="42"/>
    </row>
    <row r="6" spans="1:9" ht="15.6">
      <c r="A6" s="49">
        <v>40298</v>
      </c>
      <c r="B6" s="35">
        <v>3303521</v>
      </c>
      <c r="C6" s="35">
        <v>3815607517.9200001</v>
      </c>
      <c r="D6" s="35">
        <v>20753510128.452854</v>
      </c>
      <c r="E6" s="35">
        <v>859351</v>
      </c>
      <c r="F6" s="35">
        <v>1333009662.0100002</v>
      </c>
      <c r="G6" s="35">
        <v>7250386574.5947733</v>
      </c>
      <c r="I6" s="42"/>
    </row>
    <row r="7" spans="1:9" ht="15.6">
      <c r="A7" s="54">
        <v>40329</v>
      </c>
      <c r="B7" s="34">
        <v>3423269</v>
      </c>
      <c r="C7" s="34">
        <v>4238624023.3700008</v>
      </c>
      <c r="D7" s="34">
        <v>22696055789.412891</v>
      </c>
      <c r="E7" s="34">
        <v>859948</v>
      </c>
      <c r="F7" s="34">
        <v>1602595444.3099999</v>
      </c>
      <c r="G7" s="34">
        <v>8581227165.0836248</v>
      </c>
      <c r="I7" s="42"/>
    </row>
    <row r="8" spans="1:9" ht="15.6">
      <c r="A8" s="49">
        <v>40359</v>
      </c>
      <c r="B8" s="35">
        <v>3580432</v>
      </c>
      <c r="C8" s="35">
        <v>4564672884.5700016</v>
      </c>
      <c r="D8" s="35">
        <v>24179060229.989155</v>
      </c>
      <c r="E8" s="35">
        <v>878543</v>
      </c>
      <c r="F8" s="35">
        <v>1697672968.3700004</v>
      </c>
      <c r="G8" s="35">
        <v>8992569235.7491894</v>
      </c>
      <c r="I8" s="42"/>
    </row>
    <row r="9" spans="1:9" ht="15.6">
      <c r="A9" s="54">
        <v>40390</v>
      </c>
      <c r="B9" s="34">
        <v>3459606</v>
      </c>
      <c r="C9" s="34">
        <v>4768243975.2200022</v>
      </c>
      <c r="D9" s="34">
        <v>24892466003.053951</v>
      </c>
      <c r="E9" s="34">
        <v>837125</v>
      </c>
      <c r="F9" s="34">
        <v>1866931041.5599997</v>
      </c>
      <c r="G9" s="34">
        <v>9746254118.6211433</v>
      </c>
      <c r="I9" s="42"/>
    </row>
    <row r="10" spans="1:9" ht="15.6">
      <c r="A10" s="49">
        <v>40421</v>
      </c>
      <c r="B10" s="35">
        <v>3567017</v>
      </c>
      <c r="C10" s="35">
        <v>4948024427.8999987</v>
      </c>
      <c r="D10" s="35">
        <v>25559672951.51823</v>
      </c>
      <c r="E10" s="35">
        <v>880928</v>
      </c>
      <c r="F10" s="35">
        <v>2100996551.1299999</v>
      </c>
      <c r="G10" s="35">
        <v>10852974859.289812</v>
      </c>
      <c r="I10" s="42"/>
    </row>
    <row r="11" spans="1:9" ht="15.6">
      <c r="A11" s="54">
        <v>40451</v>
      </c>
      <c r="B11" s="34">
        <v>3531508</v>
      </c>
      <c r="C11" s="34">
        <v>4862350061.6800003</v>
      </c>
      <c r="D11" s="34">
        <v>24724425763.325172</v>
      </c>
      <c r="E11" s="34">
        <v>833112</v>
      </c>
      <c r="F11" s="34">
        <v>1916711393.2200005</v>
      </c>
      <c r="G11" s="34">
        <v>9746231338.8052921</v>
      </c>
      <c r="I11" s="42"/>
    </row>
    <row r="12" spans="1:9" ht="15.6">
      <c r="A12" s="49">
        <v>40482</v>
      </c>
      <c r="B12" s="35">
        <v>3359445</v>
      </c>
      <c r="C12" s="35">
        <v>4779893806.170002</v>
      </c>
      <c r="D12" s="35">
        <v>23536391598.547905</v>
      </c>
      <c r="E12" s="35">
        <v>793414</v>
      </c>
      <c r="F12" s="35">
        <v>1907221859.2499995</v>
      </c>
      <c r="G12" s="35">
        <v>9391238041.0365276</v>
      </c>
      <c r="I12" s="42"/>
    </row>
    <row r="13" spans="1:9" ht="15.6">
      <c r="A13" s="54">
        <v>40512</v>
      </c>
      <c r="B13" s="34">
        <v>3602556</v>
      </c>
      <c r="C13" s="34">
        <v>4902801713.4399986</v>
      </c>
      <c r="D13" s="34">
        <v>23692585405.036678</v>
      </c>
      <c r="E13" s="34">
        <v>902944</v>
      </c>
      <c r="F13" s="34">
        <v>2328358172.4399986</v>
      </c>
      <c r="G13" s="34">
        <v>11251694047.268326</v>
      </c>
      <c r="I13" s="42"/>
    </row>
    <row r="14" spans="1:9" ht="15.6">
      <c r="A14" s="49">
        <v>40543</v>
      </c>
      <c r="B14" s="35">
        <v>3436407</v>
      </c>
      <c r="C14" s="35">
        <v>4632018553.7399998</v>
      </c>
      <c r="D14" s="35">
        <v>22009294612.634415</v>
      </c>
      <c r="E14" s="35">
        <v>203406</v>
      </c>
      <c r="F14" s="35">
        <v>463346014.51999998</v>
      </c>
      <c r="G14" s="35">
        <v>2201614441.4893641</v>
      </c>
      <c r="I14" s="42"/>
    </row>
    <row r="15" spans="1:9" ht="15.6">
      <c r="A15" s="54">
        <v>40574</v>
      </c>
      <c r="B15" s="34">
        <v>3445904</v>
      </c>
      <c r="C15" s="34">
        <v>4721417858.6399994</v>
      </c>
      <c r="D15" s="34">
        <v>22190165795.751385</v>
      </c>
      <c r="E15" s="34">
        <v>1192308</v>
      </c>
      <c r="F15" s="34">
        <v>2791215788.6799994</v>
      </c>
      <c r="G15" s="34">
        <v>13118419715.633728</v>
      </c>
      <c r="I15" s="42"/>
    </row>
    <row r="16" spans="1:9" ht="15.6">
      <c r="A16" s="49">
        <v>40602</v>
      </c>
      <c r="B16" s="35">
        <v>3162861</v>
      </c>
      <c r="C16" s="35">
        <v>4807466867.6000023</v>
      </c>
      <c r="D16" s="35">
        <v>22353151085.561234</v>
      </c>
      <c r="E16" s="35">
        <v>656553</v>
      </c>
      <c r="F16" s="35">
        <v>1341504045.7799995</v>
      </c>
      <c r="G16" s="35">
        <v>6237555752.9701929</v>
      </c>
      <c r="I16" s="42"/>
    </row>
    <row r="17" spans="1:9" ht="15.6">
      <c r="A17" s="54">
        <v>40633</v>
      </c>
      <c r="B17" s="34">
        <v>3559122</v>
      </c>
      <c r="C17" s="34">
        <v>4963318064.5700006</v>
      </c>
      <c r="D17" s="34">
        <v>22480228109.818142</v>
      </c>
      <c r="E17" s="34">
        <v>890291</v>
      </c>
      <c r="F17" s="34">
        <v>2497040274.1300011</v>
      </c>
      <c r="G17" s="34">
        <v>11309779915.688004</v>
      </c>
      <c r="I17" s="42"/>
    </row>
    <row r="18" spans="1:9" ht="15.6">
      <c r="A18" s="49">
        <v>40663</v>
      </c>
      <c r="B18" s="35">
        <v>3589876</v>
      </c>
      <c r="C18" s="35">
        <v>4966109172.9800005</v>
      </c>
      <c r="D18" s="35">
        <v>21923718949.260727</v>
      </c>
      <c r="E18" s="35">
        <v>968921</v>
      </c>
      <c r="F18" s="35">
        <v>2319199161.6199999</v>
      </c>
      <c r="G18" s="35">
        <v>10238492315.747314</v>
      </c>
      <c r="I18" s="42"/>
    </row>
    <row r="19" spans="1:9" ht="15.6">
      <c r="A19" s="54">
        <v>40694</v>
      </c>
      <c r="B19" s="34">
        <v>3577154</v>
      </c>
      <c r="C19" s="34">
        <v>5069980169.3399973</v>
      </c>
      <c r="D19" s="34">
        <v>21999425513.418842</v>
      </c>
      <c r="E19" s="34">
        <v>826723</v>
      </c>
      <c r="F19" s="34">
        <v>1969628692.3700006</v>
      </c>
      <c r="G19" s="34">
        <v>8546522522.696003</v>
      </c>
      <c r="I19" s="42"/>
    </row>
    <row r="20" spans="1:9" ht="15.6">
      <c r="A20" s="49">
        <v>40724</v>
      </c>
      <c r="B20" s="35">
        <v>3066200</v>
      </c>
      <c r="C20" s="35">
        <v>5228257272.4000006</v>
      </c>
      <c r="D20" s="35">
        <v>22349898564.388145</v>
      </c>
      <c r="E20" s="35">
        <v>839312</v>
      </c>
      <c r="F20" s="35">
        <v>2095830918.3199999</v>
      </c>
      <c r="G20" s="35">
        <v>8959315885.2066383</v>
      </c>
      <c r="I20" s="42"/>
    </row>
    <row r="21" spans="1:9" ht="15.6">
      <c r="A21" s="54">
        <v>40755</v>
      </c>
      <c r="B21" s="34">
        <v>3579546</v>
      </c>
      <c r="C21" s="34">
        <v>5690116404.3900013</v>
      </c>
      <c r="D21" s="34">
        <v>23907994573.061077</v>
      </c>
      <c r="E21" s="34">
        <v>788594</v>
      </c>
      <c r="F21" s="34">
        <v>2274623668.5499992</v>
      </c>
      <c r="G21" s="34">
        <v>9557219300.7323112</v>
      </c>
      <c r="I21" s="42"/>
    </row>
    <row r="22" spans="1:9" ht="15.6">
      <c r="A22" s="49">
        <v>40786</v>
      </c>
      <c r="B22" s="35">
        <v>3612685</v>
      </c>
      <c r="C22" s="35">
        <v>6207273823.4499998</v>
      </c>
      <c r="D22" s="35">
        <v>25461884431.868546</v>
      </c>
      <c r="E22" s="35">
        <v>794739</v>
      </c>
      <c r="F22" s="35">
        <v>2516654324.6999998</v>
      </c>
      <c r="G22" s="35">
        <v>10323173005.256376</v>
      </c>
      <c r="I22" s="42"/>
    </row>
    <row r="23" spans="1:9" ht="15.6">
      <c r="A23" s="54">
        <v>40816</v>
      </c>
      <c r="B23" s="34">
        <v>3689371</v>
      </c>
      <c r="C23" s="34">
        <v>6236164382.1800013</v>
      </c>
      <c r="D23" s="34">
        <v>25099471543.824242</v>
      </c>
      <c r="E23" s="34">
        <v>850028</v>
      </c>
      <c r="F23" s="34">
        <v>2592263252.5000005</v>
      </c>
      <c r="G23" s="34">
        <v>10433406458.326906</v>
      </c>
      <c r="I23" s="42"/>
    </row>
    <row r="24" spans="1:9" ht="15.6">
      <c r="A24" s="49">
        <v>40847</v>
      </c>
      <c r="B24" s="35">
        <v>3643743</v>
      </c>
      <c r="C24" s="35">
        <v>6314632815.2299976</v>
      </c>
      <c r="D24" s="35">
        <v>25137834886.649632</v>
      </c>
      <c r="E24" s="35">
        <v>826729</v>
      </c>
      <c r="F24" s="35">
        <v>2718198085.1300001</v>
      </c>
      <c r="G24" s="35">
        <v>10820837355.483889</v>
      </c>
      <c r="I24" s="42"/>
    </row>
    <row r="25" spans="1:9" ht="15.6">
      <c r="A25" s="54">
        <v>40877</v>
      </c>
      <c r="B25" s="34">
        <v>3729864</v>
      </c>
      <c r="C25" s="34">
        <v>6364420678.5200014</v>
      </c>
      <c r="D25" s="34">
        <v>24988764845.470734</v>
      </c>
      <c r="E25" s="34">
        <v>822329</v>
      </c>
      <c r="F25" s="34">
        <v>2691920292.8799987</v>
      </c>
      <c r="G25" s="34">
        <v>10569345833.558508</v>
      </c>
      <c r="I25" s="42"/>
    </row>
    <row r="26" spans="1:9" ht="15.6">
      <c r="A26" s="49">
        <v>40908</v>
      </c>
      <c r="B26" s="35">
        <v>3682827</v>
      </c>
      <c r="C26" s="35">
        <v>6491173984.6999989</v>
      </c>
      <c r="D26" s="35">
        <v>25020041292.916161</v>
      </c>
      <c r="E26" s="35">
        <v>858144</v>
      </c>
      <c r="F26" s="35">
        <v>2816291569.3000007</v>
      </c>
      <c r="G26" s="35">
        <v>10855313926.704782</v>
      </c>
      <c r="I26" s="42"/>
    </row>
    <row r="27" spans="1:9" ht="15.6">
      <c r="A27" s="54">
        <v>40939</v>
      </c>
      <c r="B27" s="34">
        <v>3667662</v>
      </c>
      <c r="C27" s="34">
        <v>6694887108.3199997</v>
      </c>
      <c r="D27" s="34">
        <v>25509905003.268856</v>
      </c>
      <c r="E27" s="34">
        <v>838070</v>
      </c>
      <c r="F27" s="34">
        <v>2797168861.9299998</v>
      </c>
      <c r="G27" s="34">
        <v>10658209883.369005</v>
      </c>
      <c r="I27" s="42"/>
    </row>
    <row r="28" spans="1:9" ht="15.6">
      <c r="A28" s="49">
        <v>40968</v>
      </c>
      <c r="B28" s="35">
        <v>3553446</v>
      </c>
      <c r="C28" s="35">
        <v>7279901625.6099977</v>
      </c>
      <c r="D28" s="35">
        <v>27337472147.266449</v>
      </c>
      <c r="E28" s="35">
        <v>815200</v>
      </c>
      <c r="F28" s="35">
        <v>3167876458.9300008</v>
      </c>
      <c r="G28" s="35">
        <v>11896003396.161747</v>
      </c>
      <c r="I28" s="42"/>
    </row>
    <row r="29" spans="1:9" ht="15.6">
      <c r="A29" s="54">
        <v>40999</v>
      </c>
      <c r="B29" s="34">
        <v>3759164</v>
      </c>
      <c r="C29" s="34">
        <v>7423278500.8500013</v>
      </c>
      <c r="D29" s="34">
        <v>26962373857.600956</v>
      </c>
      <c r="E29" s="34">
        <v>921028</v>
      </c>
      <c r="F29" s="34">
        <v>3291526556.0500007</v>
      </c>
      <c r="G29" s="34">
        <v>11955279538.047756</v>
      </c>
      <c r="I29" s="42"/>
    </row>
    <row r="30" spans="1:9" ht="15.6">
      <c r="A30" s="49">
        <v>41029</v>
      </c>
      <c r="B30" s="35">
        <v>3668157</v>
      </c>
      <c r="C30" s="35">
        <v>7699944503.4500027</v>
      </c>
      <c r="D30" s="35">
        <v>27418300546.881931</v>
      </c>
      <c r="E30" s="35">
        <v>900781</v>
      </c>
      <c r="F30" s="35">
        <v>3407317555.0500002</v>
      </c>
      <c r="G30" s="35">
        <v>12132925989.423584</v>
      </c>
      <c r="I30" s="42"/>
    </row>
    <row r="31" spans="1:9" ht="15.6">
      <c r="A31" s="54">
        <v>41060</v>
      </c>
      <c r="B31" s="34">
        <v>3915562</v>
      </c>
      <c r="C31" s="34">
        <v>7769259054.6900005</v>
      </c>
      <c r="D31" s="34">
        <v>27147082584.022598</v>
      </c>
      <c r="E31" s="34">
        <v>915434</v>
      </c>
      <c r="F31" s="34">
        <v>3385551507.4099998</v>
      </c>
      <c r="G31" s="34">
        <v>11829679730.995747</v>
      </c>
      <c r="I31" s="42"/>
    </row>
    <row r="32" spans="1:9" ht="15.6">
      <c r="A32" s="49">
        <v>41090</v>
      </c>
      <c r="B32" s="35">
        <v>3846795</v>
      </c>
      <c r="C32" s="35">
        <v>8390670147.3999996</v>
      </c>
      <c r="D32" s="35">
        <v>28932169039.329296</v>
      </c>
      <c r="E32" s="35">
        <v>889066</v>
      </c>
      <c r="F32" s="35">
        <v>3659034322.6599998</v>
      </c>
      <c r="G32" s="35">
        <v>12616846769.588564</v>
      </c>
      <c r="I32" s="42"/>
    </row>
    <row r="33" spans="1:9" ht="15.6">
      <c r="A33" s="54">
        <v>41121</v>
      </c>
      <c r="B33" s="34">
        <v>3986780</v>
      </c>
      <c r="C33" s="34">
        <v>8716542624.1900005</v>
      </c>
      <c r="D33" s="34">
        <v>29551263868.204987</v>
      </c>
      <c r="E33" s="34">
        <v>912876</v>
      </c>
      <c r="F33" s="34">
        <v>3818096962.8899994</v>
      </c>
      <c r="G33" s="34">
        <v>12944305522.195425</v>
      </c>
      <c r="I33" s="42"/>
    </row>
    <row r="34" spans="1:9" ht="15.6">
      <c r="A34" s="49">
        <v>41152</v>
      </c>
      <c r="B34" s="35">
        <v>3996635</v>
      </c>
      <c r="C34" s="35">
        <v>9257745199.1900005</v>
      </c>
      <c r="D34" s="35">
        <v>30677314064.317162</v>
      </c>
      <c r="E34" s="35">
        <v>932204</v>
      </c>
      <c r="F34" s="35">
        <v>4100613953.4000001</v>
      </c>
      <c r="G34" s="35">
        <v>13588170704.4583</v>
      </c>
      <c r="I34" s="42"/>
    </row>
    <row r="35" spans="1:9" ht="15.6">
      <c r="A35" s="54">
        <v>41182</v>
      </c>
      <c r="B35" s="34">
        <v>3946135</v>
      </c>
      <c r="C35" s="34">
        <v>9290260320.4000015</v>
      </c>
      <c r="D35" s="34">
        <v>30331088378.107826</v>
      </c>
      <c r="E35" s="34">
        <v>926096</v>
      </c>
      <c r="F35" s="34">
        <v>4092780166.8199987</v>
      </c>
      <c r="G35" s="34">
        <v>13362217276.02132</v>
      </c>
      <c r="I35" s="42"/>
    </row>
    <row r="36" spans="1:9" ht="15.6">
      <c r="A36" s="49">
        <v>41213</v>
      </c>
      <c r="B36" s="35">
        <v>4184895</v>
      </c>
      <c r="C36" s="35">
        <v>9513758182.0899963</v>
      </c>
      <c r="D36" s="35">
        <v>30609389852.037716</v>
      </c>
      <c r="E36" s="35">
        <v>996014</v>
      </c>
      <c r="F36" s="35">
        <v>4138210682.9700003</v>
      </c>
      <c r="G36" s="35">
        <v>13314202616.937798</v>
      </c>
      <c r="I36" s="42"/>
    </row>
    <row r="37" spans="1:9" ht="15.6">
      <c r="A37" s="54">
        <v>41243</v>
      </c>
      <c r="B37" s="34">
        <v>4154868</v>
      </c>
      <c r="C37" s="34">
        <v>9329663502.1999969</v>
      </c>
      <c r="D37" s="34">
        <v>29407298565.760445</v>
      </c>
      <c r="E37" s="34">
        <v>1027807</v>
      </c>
      <c r="F37" s="34">
        <v>4487580148.4799995</v>
      </c>
      <c r="G37" s="34">
        <v>14144948446.7486</v>
      </c>
      <c r="I37" s="42"/>
    </row>
    <row r="38" spans="1:9" ht="15.6">
      <c r="A38" s="49">
        <v>41274</v>
      </c>
      <c r="B38" s="35">
        <v>4167241</v>
      </c>
      <c r="C38" s="35">
        <v>9278852273.4300003</v>
      </c>
      <c r="D38" s="35">
        <v>28681205453.824936</v>
      </c>
      <c r="E38" s="35">
        <v>1043943</v>
      </c>
      <c r="F38" s="35">
        <v>4478751221.5599985</v>
      </c>
      <c r="G38" s="35">
        <v>13843951835.505077</v>
      </c>
      <c r="I38" s="42"/>
    </row>
    <row r="39" spans="1:9" ht="15.6">
      <c r="A39" s="54">
        <v>41305</v>
      </c>
      <c r="B39" s="34">
        <v>4100886</v>
      </c>
      <c r="C39" s="34">
        <v>9168386040.0899963</v>
      </c>
      <c r="D39" s="34">
        <v>27704148070.343102</v>
      </c>
      <c r="E39" s="34">
        <v>995865</v>
      </c>
      <c r="F39" s="34">
        <v>4108593660.48</v>
      </c>
      <c r="G39" s="34">
        <v>12414953584.316305</v>
      </c>
      <c r="I39" s="42"/>
    </row>
    <row r="40" spans="1:9" ht="15.6">
      <c r="A40" s="49">
        <v>41333</v>
      </c>
      <c r="B40" s="35">
        <v>4053474</v>
      </c>
      <c r="C40" s="35">
        <v>9941793424.6499996</v>
      </c>
      <c r="D40" s="35">
        <v>29716220275.919849</v>
      </c>
      <c r="E40" s="35">
        <v>976960</v>
      </c>
      <c r="F40" s="35">
        <v>4650967817.9499998</v>
      </c>
      <c r="G40" s="35">
        <v>13901836245.333382</v>
      </c>
      <c r="I40" s="42"/>
    </row>
    <row r="41" spans="1:9" ht="15.6">
      <c r="A41" s="54">
        <v>41364</v>
      </c>
      <c r="B41" s="34">
        <v>4121914</v>
      </c>
      <c r="C41" s="34">
        <v>9815256881.1400013</v>
      </c>
      <c r="D41" s="34">
        <v>28890927388.170349</v>
      </c>
      <c r="E41" s="34">
        <v>1028061</v>
      </c>
      <c r="F41" s="34">
        <v>4702680421.4900007</v>
      </c>
      <c r="G41" s="34">
        <v>13842205072.401306</v>
      </c>
      <c r="I41" s="42"/>
    </row>
    <row r="42" spans="1:9" ht="15.6">
      <c r="A42" s="49">
        <v>41394</v>
      </c>
      <c r="B42" s="35">
        <v>4324805</v>
      </c>
      <c r="C42" s="35">
        <v>10819766526.890001</v>
      </c>
      <c r="D42" s="35">
        <v>31221399914.721836</v>
      </c>
      <c r="E42" s="35">
        <v>1126004</v>
      </c>
      <c r="F42" s="35">
        <v>5698079922.1900015</v>
      </c>
      <c r="G42" s="35">
        <v>16442317082.776896</v>
      </c>
      <c r="I42" s="42"/>
    </row>
    <row r="43" spans="1:9" ht="15.6">
      <c r="A43" s="54">
        <v>41425</v>
      </c>
      <c r="B43" s="34">
        <v>4180326</v>
      </c>
      <c r="C43" s="34">
        <v>7431392226.0199995</v>
      </c>
      <c r="D43" s="34">
        <v>21128307797.633129</v>
      </c>
      <c r="E43" s="34">
        <v>1020674</v>
      </c>
      <c r="F43" s="34">
        <v>3485177677.7199984</v>
      </c>
      <c r="G43" s="34">
        <v>9908763319.8100262</v>
      </c>
      <c r="I43" s="42"/>
    </row>
    <row r="44" spans="1:9" ht="15.6">
      <c r="A44" s="49">
        <v>41455</v>
      </c>
      <c r="B44" s="35">
        <v>4057070</v>
      </c>
      <c r="C44" s="35">
        <v>6007509073.8600006</v>
      </c>
      <c r="D44" s="35">
        <v>16764049254.96701</v>
      </c>
      <c r="E44" s="35">
        <v>922210</v>
      </c>
      <c r="F44" s="35">
        <v>2340412813.2800002</v>
      </c>
      <c r="G44" s="35">
        <v>6530959037.4987688</v>
      </c>
      <c r="I44" s="42"/>
    </row>
    <row r="45" spans="1:9" ht="15.6">
      <c r="A45" s="54">
        <v>41486</v>
      </c>
      <c r="B45" s="34">
        <v>4184149</v>
      </c>
      <c r="C45" s="34">
        <v>5120294508.0100002</v>
      </c>
      <c r="D45" s="34">
        <v>13945961400.440525</v>
      </c>
      <c r="E45" s="34">
        <v>908862</v>
      </c>
      <c r="F45" s="34">
        <v>1635266534.96</v>
      </c>
      <c r="G45" s="34">
        <v>4453916457.4046316</v>
      </c>
      <c r="I45" s="42"/>
    </row>
    <row r="46" spans="1:9" ht="15.6">
      <c r="A46" s="49">
        <v>41517</v>
      </c>
      <c r="B46" s="35">
        <v>4230277</v>
      </c>
      <c r="C46" s="35">
        <v>5008572358.21</v>
      </c>
      <c r="D46" s="35">
        <v>13363815814.334709</v>
      </c>
      <c r="E46" s="35">
        <v>932905</v>
      </c>
      <c r="F46" s="35">
        <v>1452077124.2300005</v>
      </c>
      <c r="G46" s="35">
        <v>3874415671.4856267</v>
      </c>
      <c r="I46" s="42"/>
    </row>
    <row r="47" spans="1:9" ht="15.6">
      <c r="A47" s="54">
        <v>41547</v>
      </c>
      <c r="B47" s="34">
        <v>4286455</v>
      </c>
      <c r="C47" s="34">
        <v>5317606082.3000011</v>
      </c>
      <c r="D47" s="34">
        <v>13891724278.307898</v>
      </c>
      <c r="E47" s="34">
        <v>958186</v>
      </c>
      <c r="F47" s="34">
        <v>1652442731.249999</v>
      </c>
      <c r="G47" s="34">
        <v>4316844544.8840532</v>
      </c>
      <c r="I47" s="42"/>
    </row>
    <row r="48" spans="1:9" ht="15.6">
      <c r="A48" s="49">
        <v>41578</v>
      </c>
      <c r="B48" s="35">
        <v>4430390</v>
      </c>
      <c r="C48" s="35">
        <v>5558133822.4499998</v>
      </c>
      <c r="D48" s="35">
        <v>14207345266.889795</v>
      </c>
      <c r="E48" s="35">
        <v>986459</v>
      </c>
      <c r="F48" s="35">
        <v>1733571304.2400002</v>
      </c>
      <c r="G48" s="35">
        <v>4431243804.2835016</v>
      </c>
      <c r="I48" s="42"/>
    </row>
    <row r="49" spans="1:9" ht="15.6">
      <c r="A49" s="54">
        <v>41608</v>
      </c>
      <c r="B49" s="34">
        <v>4355011</v>
      </c>
      <c r="C49" s="34">
        <v>5575991194.54</v>
      </c>
      <c r="D49" s="34">
        <v>13922116449.272581</v>
      </c>
      <c r="E49" s="34">
        <v>1013621</v>
      </c>
      <c r="F49" s="34">
        <v>1790111892.6800005</v>
      </c>
      <c r="G49" s="34">
        <v>4469545477.6762257</v>
      </c>
      <c r="I49" s="42"/>
    </row>
    <row r="50" spans="1:9" ht="15.6">
      <c r="A50" s="49">
        <v>41639</v>
      </c>
      <c r="B50" s="35">
        <v>4548573</v>
      </c>
      <c r="C50" s="35">
        <v>5723536893.789999</v>
      </c>
      <c r="D50" s="35">
        <v>13974395317.464966</v>
      </c>
      <c r="E50" s="35">
        <v>1116284</v>
      </c>
      <c r="F50" s="35">
        <v>1758121686.4999998</v>
      </c>
      <c r="G50" s="35">
        <v>4292570821.0278287</v>
      </c>
      <c r="I50" s="42"/>
    </row>
    <row r="51" spans="1:9" ht="15.6">
      <c r="A51" s="54">
        <v>41670</v>
      </c>
      <c r="B51" s="34">
        <v>4437166</v>
      </c>
      <c r="C51" s="34">
        <v>5820296823.9599981</v>
      </c>
      <c r="D51" s="34">
        <v>13560012373.328287</v>
      </c>
      <c r="E51" s="34">
        <v>1047210</v>
      </c>
      <c r="F51" s="34">
        <v>1687588382.7899995</v>
      </c>
      <c r="G51" s="34">
        <v>3931710021.6459236</v>
      </c>
      <c r="I51" s="42"/>
    </row>
    <row r="52" spans="1:9" ht="15.6">
      <c r="A52" s="49">
        <v>41698</v>
      </c>
      <c r="B52" s="35">
        <v>4363649</v>
      </c>
      <c r="C52" s="35">
        <v>5890478169.1700029</v>
      </c>
      <c r="D52" s="35">
        <v>13148233688.699024</v>
      </c>
      <c r="E52" s="35">
        <v>1038784</v>
      </c>
      <c r="F52" s="35">
        <v>1715515454.1099999</v>
      </c>
      <c r="G52" s="35">
        <v>3829230401.9167862</v>
      </c>
      <c r="I52" s="42"/>
    </row>
    <row r="53" spans="1:9" ht="15.6">
      <c r="A53" s="54">
        <v>41729</v>
      </c>
      <c r="B53" s="34">
        <v>4403197</v>
      </c>
      <c r="C53" s="34">
        <v>5880829401.5999985</v>
      </c>
      <c r="D53" s="34">
        <v>12664499408.013477</v>
      </c>
      <c r="E53" s="34">
        <v>1044225</v>
      </c>
      <c r="F53" s="34">
        <v>1638053090.8399997</v>
      </c>
      <c r="G53" s="34">
        <v>3527584458.3408074</v>
      </c>
      <c r="I53" s="42"/>
    </row>
    <row r="54" spans="1:9" ht="15.6">
      <c r="A54" s="49">
        <v>41759</v>
      </c>
      <c r="B54" s="35">
        <v>4447782</v>
      </c>
      <c r="C54" s="35">
        <v>6140495470.1099997</v>
      </c>
      <c r="D54" s="35">
        <v>12823243350.639519</v>
      </c>
      <c r="E54" s="35">
        <v>1028246</v>
      </c>
      <c r="F54" s="35">
        <v>1709834287.6200001</v>
      </c>
      <c r="G54" s="35">
        <v>3570659935.5289245</v>
      </c>
      <c r="I54" s="42"/>
    </row>
    <row r="55" spans="1:9" ht="15.6">
      <c r="A55" s="54">
        <v>41790</v>
      </c>
      <c r="B55" s="34">
        <v>4465697</v>
      </c>
      <c r="C55" s="34">
        <v>6096473979.5499992</v>
      </c>
      <c r="D55" s="34">
        <v>12421611982.239294</v>
      </c>
      <c r="E55" s="34">
        <v>1096625</v>
      </c>
      <c r="F55" s="34">
        <v>1659820277.8699992</v>
      </c>
      <c r="G55" s="34">
        <v>3381896407.8438654</v>
      </c>
      <c r="I55" s="42"/>
    </row>
    <row r="56" spans="1:9" ht="15.6">
      <c r="A56" s="49">
        <v>41820</v>
      </c>
      <c r="B56" s="35">
        <v>4509329</v>
      </c>
      <c r="C56" s="35">
        <v>6198770965.1400013</v>
      </c>
      <c r="D56" s="35">
        <v>12341773678.726206</v>
      </c>
      <c r="E56" s="35">
        <v>1077271</v>
      </c>
      <c r="F56" s="35">
        <v>1621379762.0900002</v>
      </c>
      <c r="G56" s="35">
        <v>3228172517.3451018</v>
      </c>
      <c r="I56" s="42"/>
    </row>
    <row r="57" spans="1:9" ht="15.6">
      <c r="A57" s="54">
        <v>41851</v>
      </c>
      <c r="B57" s="34">
        <v>5557388</v>
      </c>
      <c r="C57" s="34">
        <v>7378629882.6099987</v>
      </c>
      <c r="D57" s="34">
        <v>14371181235.148228</v>
      </c>
      <c r="E57" s="34">
        <v>1099536</v>
      </c>
      <c r="F57" s="34">
        <v>1851190296.9400003</v>
      </c>
      <c r="G57" s="34">
        <v>3605519138.5561414</v>
      </c>
      <c r="I57" s="42"/>
    </row>
    <row r="58" spans="1:9" ht="15.6">
      <c r="A58" s="49">
        <v>41882</v>
      </c>
      <c r="B58" s="35">
        <v>4483999</v>
      </c>
      <c r="C58" s="35">
        <v>7063775259.6899986</v>
      </c>
      <c r="D58" s="35">
        <v>13452060473.078382</v>
      </c>
      <c r="E58" s="35">
        <v>1065400</v>
      </c>
      <c r="F58" s="35">
        <v>1932863157.5599999</v>
      </c>
      <c r="G58" s="35">
        <v>3680891750.6278968</v>
      </c>
      <c r="I58" s="42"/>
    </row>
    <row r="59" spans="1:9" ht="15.6">
      <c r="A59" s="54">
        <v>41912</v>
      </c>
      <c r="B59" s="34">
        <v>4872908</v>
      </c>
      <c r="C59" s="34">
        <v>8339967355.3000002</v>
      </c>
      <c r="D59" s="34">
        <v>15533144460.669569</v>
      </c>
      <c r="E59" s="34">
        <v>1222674</v>
      </c>
      <c r="F59" s="34">
        <v>2533388394.3799987</v>
      </c>
      <c r="G59" s="34">
        <v>4718422294.5286007</v>
      </c>
      <c r="I59" s="42"/>
    </row>
    <row r="60" spans="1:9" ht="15.6">
      <c r="A60" s="49">
        <v>41943</v>
      </c>
      <c r="B60" s="35">
        <v>4861912</v>
      </c>
      <c r="C60" s="35">
        <v>8652819882.3300018</v>
      </c>
      <c r="D60" s="35">
        <v>15810921805.636204</v>
      </c>
      <c r="E60" s="35">
        <v>1222364</v>
      </c>
      <c r="F60" s="35">
        <v>2542581427.0499988</v>
      </c>
      <c r="G60" s="35">
        <v>4645948566.3909798</v>
      </c>
      <c r="I60" s="42"/>
    </row>
    <row r="61" spans="1:9" ht="15.6">
      <c r="A61" s="54">
        <v>41973</v>
      </c>
      <c r="B61" s="34">
        <v>4694628</v>
      </c>
      <c r="C61" s="34">
        <v>8139468322.6900005</v>
      </c>
      <c r="D61" s="34">
        <v>14606415552.94183</v>
      </c>
      <c r="E61" s="34">
        <v>1130210</v>
      </c>
      <c r="F61" s="34">
        <v>2447367755.8800011</v>
      </c>
      <c r="G61" s="34">
        <v>4391843427.119566</v>
      </c>
      <c r="I61" s="42"/>
    </row>
    <row r="62" spans="1:9" ht="15.6">
      <c r="A62" s="49">
        <v>42004</v>
      </c>
      <c r="B62" s="35">
        <v>5026342</v>
      </c>
      <c r="C62" s="35">
        <v>8393918558.7100029</v>
      </c>
      <c r="D62" s="35">
        <v>14846980106.62443</v>
      </c>
      <c r="E62" s="35">
        <v>1283661</v>
      </c>
      <c r="F62" s="35">
        <v>2566927741.8699994</v>
      </c>
      <c r="G62" s="35">
        <v>4540325814.7102232</v>
      </c>
      <c r="I62" s="42"/>
    </row>
    <row r="63" spans="1:9" ht="15.6">
      <c r="A63" s="54">
        <v>42035</v>
      </c>
      <c r="B63" s="34">
        <v>4823829</v>
      </c>
      <c r="C63" s="34">
        <v>8794153531.0900021</v>
      </c>
      <c r="D63" s="34">
        <v>15256253924.216906</v>
      </c>
      <c r="E63" s="34">
        <v>1233859</v>
      </c>
      <c r="F63" s="34">
        <v>2573674855.8100004</v>
      </c>
      <c r="G63" s="34">
        <v>4464856905.1924429</v>
      </c>
      <c r="I63" s="42"/>
    </row>
    <row r="64" spans="1:9" ht="15.6">
      <c r="A64" s="49">
        <v>42063</v>
      </c>
      <c r="B64" s="35">
        <v>4842132</v>
      </c>
      <c r="C64" s="35">
        <v>9509151452.9099998</v>
      </c>
      <c r="D64" s="35">
        <v>16261180927.70558</v>
      </c>
      <c r="E64" s="35">
        <v>1247051</v>
      </c>
      <c r="F64" s="35">
        <v>3300157228.2999992</v>
      </c>
      <c r="G64" s="35">
        <v>5643453471.638545</v>
      </c>
      <c r="I64" s="42"/>
    </row>
    <row r="65" spans="1:9" ht="15.6">
      <c r="A65" s="54">
        <v>42094</v>
      </c>
      <c r="B65" s="34">
        <v>5094096</v>
      </c>
      <c r="C65" s="34">
        <v>9869588447.8300037</v>
      </c>
      <c r="D65" s="34">
        <v>16600854938.822279</v>
      </c>
      <c r="E65" s="34">
        <v>1297571</v>
      </c>
      <c r="F65" s="34">
        <v>3038644068.7599993</v>
      </c>
      <c r="G65" s="34">
        <v>5111063106.9209833</v>
      </c>
      <c r="I65" s="42"/>
    </row>
    <row r="66" spans="1:9" ht="15.6">
      <c r="A66" s="49">
        <v>42124</v>
      </c>
      <c r="B66" s="35">
        <v>4953114</v>
      </c>
      <c r="C66" s="35">
        <v>9507936014.6899986</v>
      </c>
      <c r="D66" s="35">
        <v>15622597516.160616</v>
      </c>
      <c r="E66" s="35">
        <v>1264700</v>
      </c>
      <c r="F66" s="35">
        <v>2776022864.3800011</v>
      </c>
      <c r="G66" s="35">
        <v>4561314657.4464092</v>
      </c>
      <c r="I66" s="42"/>
    </row>
    <row r="67" spans="1:9" ht="15.6">
      <c r="A67" s="54">
        <v>42155</v>
      </c>
      <c r="B67" s="34">
        <v>4967712</v>
      </c>
      <c r="C67" s="34">
        <v>9091733990.2099972</v>
      </c>
      <c r="D67" s="34">
        <v>14615231060.282391</v>
      </c>
      <c r="E67" s="34">
        <v>1236402</v>
      </c>
      <c r="F67" s="34">
        <v>2351194396.7800002</v>
      </c>
      <c r="G67" s="34">
        <v>3779614473.2768707</v>
      </c>
      <c r="I67" s="42"/>
    </row>
    <row r="68" spans="1:9" ht="15.6">
      <c r="A68" s="49">
        <v>42185</v>
      </c>
      <c r="B68" s="35">
        <v>5291818</v>
      </c>
      <c r="C68" s="35">
        <v>11069369437.579996</v>
      </c>
      <c r="D68" s="35">
        <v>17557269496.838627</v>
      </c>
      <c r="E68" s="35">
        <v>1342410</v>
      </c>
      <c r="F68" s="35">
        <v>3397420000.1799998</v>
      </c>
      <c r="G68" s="35">
        <v>5388691638.9837694</v>
      </c>
      <c r="I68" s="42"/>
    </row>
    <row r="69" spans="1:9" ht="15.6">
      <c r="A69" s="54">
        <v>42216</v>
      </c>
      <c r="B69" s="34">
        <v>5389656</v>
      </c>
      <c r="C69" s="34">
        <v>11668342460.620003</v>
      </c>
      <c r="D69" s="34">
        <v>18137253344.062744</v>
      </c>
      <c r="E69" s="34">
        <v>1307086</v>
      </c>
      <c r="F69" s="34">
        <v>3631479846.9100008</v>
      </c>
      <c r="G69" s="34">
        <v>5644766616.9857254</v>
      </c>
      <c r="I69" s="42"/>
    </row>
    <row r="70" spans="1:9" ht="15.6">
      <c r="A70" s="49">
        <v>42247</v>
      </c>
      <c r="B70" s="35">
        <v>5207886</v>
      </c>
      <c r="C70" s="35">
        <v>10900221897.690002</v>
      </c>
      <c r="D70" s="35">
        <v>16638606604.64415</v>
      </c>
      <c r="E70" s="35">
        <v>1292599</v>
      </c>
      <c r="F70" s="35">
        <v>3215537641.9199991</v>
      </c>
      <c r="G70" s="35">
        <v>4908346485.8334894</v>
      </c>
      <c r="I70" s="42"/>
    </row>
    <row r="71" spans="1:9" ht="15.6">
      <c r="A71" s="54">
        <v>42277</v>
      </c>
      <c r="B71" s="34">
        <v>5559506</v>
      </c>
      <c r="C71" s="34">
        <v>11531257897.690004</v>
      </c>
      <c r="D71" s="34">
        <v>17314919596.527023</v>
      </c>
      <c r="E71" s="34">
        <v>1469307</v>
      </c>
      <c r="F71" s="34">
        <v>3435398597.1200008</v>
      </c>
      <c r="G71" s="34">
        <v>5158470222.3224573</v>
      </c>
      <c r="I71" s="42"/>
    </row>
    <row r="72" spans="1:9" ht="15.6">
      <c r="A72" s="49">
        <v>42308</v>
      </c>
      <c r="B72" s="35">
        <v>5606463</v>
      </c>
      <c r="C72" s="35">
        <v>11742985448.529999</v>
      </c>
      <c r="D72" s="35">
        <v>17337838155.651615</v>
      </c>
      <c r="E72" s="35">
        <v>1561390</v>
      </c>
      <c r="F72" s="35">
        <v>3563630909.2399988</v>
      </c>
      <c r="G72" s="35">
        <v>5261494721.3968582</v>
      </c>
      <c r="I72" s="42"/>
    </row>
    <row r="73" spans="1:9" ht="15.6">
      <c r="A73" s="54">
        <v>42338</v>
      </c>
      <c r="B73" s="34">
        <v>5595269</v>
      </c>
      <c r="C73" s="34">
        <v>12087193596.809996</v>
      </c>
      <c r="D73" s="34">
        <v>17504043057.332592</v>
      </c>
      <c r="E73" s="34">
        <v>1549775</v>
      </c>
      <c r="F73" s="34">
        <v>3617811376.0599999</v>
      </c>
      <c r="G73" s="34">
        <v>5239125657.4706259</v>
      </c>
      <c r="I73" s="42"/>
    </row>
    <row r="74" spans="1:9" ht="15.6">
      <c r="A74" s="49">
        <v>42369</v>
      </c>
      <c r="B74" s="35">
        <v>5974652</v>
      </c>
      <c r="C74" s="35">
        <v>12062327554.300003</v>
      </c>
      <c r="D74" s="35">
        <v>16809614455.899054</v>
      </c>
      <c r="E74" s="35">
        <v>1711903</v>
      </c>
      <c r="F74" s="35">
        <v>3973910660.9500008</v>
      </c>
      <c r="G74" s="35">
        <v>5537895218.9823036</v>
      </c>
      <c r="I74" s="42"/>
    </row>
    <row r="75" spans="1:9" ht="15.6">
      <c r="A75" s="54">
        <v>42400</v>
      </c>
      <c r="B75" s="34">
        <v>5709954</v>
      </c>
      <c r="C75" s="34">
        <v>12377933320.579994</v>
      </c>
      <c r="D75" s="34">
        <v>16564111980.84729</v>
      </c>
      <c r="E75" s="34">
        <v>1673322</v>
      </c>
      <c r="F75" s="34">
        <v>4198570616.8200002</v>
      </c>
      <c r="G75" s="34">
        <v>5618514178.0391216</v>
      </c>
      <c r="I75" s="42"/>
    </row>
    <row r="76" spans="1:9" ht="15.6">
      <c r="A76" s="49">
        <v>42429</v>
      </c>
      <c r="B76" s="35">
        <v>5635208</v>
      </c>
      <c r="C76" s="35">
        <v>12146757784.419996</v>
      </c>
      <c r="D76" s="35">
        <v>15634161758.525614</v>
      </c>
      <c r="E76" s="35">
        <v>1585232</v>
      </c>
      <c r="F76" s="35">
        <v>3630758553.289999</v>
      </c>
      <c r="G76" s="35">
        <v>4673170201.9360495</v>
      </c>
      <c r="I76" s="42"/>
    </row>
    <row r="77" spans="1:9" ht="15.6">
      <c r="A77" s="54">
        <v>42460</v>
      </c>
      <c r="B77" s="34">
        <v>6198433</v>
      </c>
      <c r="C77" s="34">
        <v>15519054936.809999</v>
      </c>
      <c r="D77" s="34">
        <v>19333161915.071278</v>
      </c>
      <c r="E77" s="34">
        <v>1879238</v>
      </c>
      <c r="F77" s="34">
        <v>4958356799.6299953</v>
      </c>
      <c r="G77" s="34">
        <v>6176968586.6996403</v>
      </c>
      <c r="I77" s="42"/>
    </row>
    <row r="78" spans="1:9" ht="15.6">
      <c r="A78" s="49">
        <v>42490</v>
      </c>
      <c r="B78" s="35">
        <v>6334310</v>
      </c>
      <c r="C78" s="35">
        <v>18503564531.520012</v>
      </c>
      <c r="D78" s="35">
        <v>21635168653.429287</v>
      </c>
      <c r="E78" s="35">
        <v>2042864</v>
      </c>
      <c r="F78" s="35">
        <v>7063746948.249999</v>
      </c>
      <c r="G78" s="35">
        <v>8259238715.340704</v>
      </c>
      <c r="I78" s="42"/>
    </row>
    <row r="79" spans="1:9" ht="15.6">
      <c r="A79" s="54">
        <v>42521</v>
      </c>
      <c r="B79" s="34">
        <v>6449356</v>
      </c>
      <c r="C79" s="34">
        <v>19734265552.720001</v>
      </c>
      <c r="D79" s="34">
        <v>22145513335.74229</v>
      </c>
      <c r="E79" s="34">
        <v>2013775</v>
      </c>
      <c r="F79" s="34">
        <v>7708109023.4400015</v>
      </c>
      <c r="G79" s="34">
        <v>8649930787.4378033</v>
      </c>
      <c r="I79" s="42"/>
    </row>
    <row r="80" spans="1:9" ht="15.6">
      <c r="A80" s="49">
        <v>42551</v>
      </c>
      <c r="B80" s="35">
        <v>6543936</v>
      </c>
      <c r="C80" s="35">
        <v>20401614858.929996</v>
      </c>
      <c r="D80" s="35">
        <v>22211206254.931797</v>
      </c>
      <c r="E80" s="35">
        <v>2098051</v>
      </c>
      <c r="F80" s="35">
        <v>7815884295.6799994</v>
      </c>
      <c r="G80" s="35">
        <v>8509141034.0022278</v>
      </c>
      <c r="I80" s="42"/>
    </row>
    <row r="81" spans="1:10" ht="15.6">
      <c r="A81" s="54">
        <v>42582</v>
      </c>
      <c r="B81" s="34">
        <v>6577084</v>
      </c>
      <c r="C81" s="34">
        <v>20398846638.960003</v>
      </c>
      <c r="D81" s="34">
        <v>21762762489.71545</v>
      </c>
      <c r="E81" s="34">
        <v>2148583</v>
      </c>
      <c r="F81" s="34">
        <v>8114856548.9299974</v>
      </c>
      <c r="G81" s="34">
        <v>8657435336.3283691</v>
      </c>
      <c r="I81" s="42"/>
    </row>
    <row r="82" spans="1:10" ht="15.6">
      <c r="A82" s="49">
        <v>42613</v>
      </c>
      <c r="B82" s="35">
        <v>6779396</v>
      </c>
      <c r="C82" s="35">
        <v>19733493847.939999</v>
      </c>
      <c r="D82" s="35">
        <v>21010490446.80645</v>
      </c>
      <c r="E82" s="35">
        <v>2276149</v>
      </c>
      <c r="F82" s="35">
        <v>7131250500.8400011</v>
      </c>
      <c r="G82" s="35">
        <v>7592728975.225215</v>
      </c>
      <c r="I82" s="42"/>
    </row>
    <row r="83" spans="1:10" ht="15.6">
      <c r="A83" s="54">
        <v>42643</v>
      </c>
      <c r="B83" s="34">
        <v>6553274</v>
      </c>
      <c r="C83" s="34">
        <v>17260262539.620003</v>
      </c>
      <c r="D83" s="34">
        <v>18168429664.847046</v>
      </c>
      <c r="E83" s="34">
        <v>2130312</v>
      </c>
      <c r="F83" s="34">
        <v>6030722509.3900013</v>
      </c>
      <c r="G83" s="34">
        <v>6348035407.2571573</v>
      </c>
      <c r="I83" s="42"/>
    </row>
    <row r="84" spans="1:10" ht="15.6">
      <c r="A84" s="49">
        <v>42674</v>
      </c>
      <c r="B84" s="35">
        <v>6509710</v>
      </c>
      <c r="C84" s="35">
        <v>16923940064.499996</v>
      </c>
      <c r="D84" s="35">
        <v>17403797571.131226</v>
      </c>
      <c r="E84" s="35">
        <v>2119884</v>
      </c>
      <c r="F84" s="35">
        <v>5626189994.3400002</v>
      </c>
      <c r="G84" s="35">
        <v>5785713692.2630777</v>
      </c>
      <c r="I84" s="42"/>
    </row>
    <row r="85" spans="1:10" ht="15.6">
      <c r="A85" s="54">
        <v>42704</v>
      </c>
      <c r="B85" s="34">
        <v>7157418</v>
      </c>
      <c r="C85" s="34">
        <v>17914285469.020004</v>
      </c>
      <c r="D85" s="34">
        <v>18128821947.952072</v>
      </c>
      <c r="E85" s="34">
        <v>2554826</v>
      </c>
      <c r="F85" s="34">
        <v>6021135542.5300026</v>
      </c>
      <c r="G85" s="34">
        <v>6093242979.9547882</v>
      </c>
      <c r="I85" s="42"/>
    </row>
    <row r="86" spans="1:10" ht="15.6">
      <c r="A86" s="49">
        <v>42735</v>
      </c>
      <c r="B86" s="35">
        <v>7611717</v>
      </c>
      <c r="C86" s="35">
        <v>18341480353.329998</v>
      </c>
      <c r="D86" s="35">
        <v>18341480353.329998</v>
      </c>
      <c r="E86" s="35">
        <v>2819079</v>
      </c>
      <c r="F86" s="35">
        <v>6306436280.1099977</v>
      </c>
      <c r="G86" s="35">
        <v>6306436280.1099977</v>
      </c>
      <c r="H86" s="44"/>
      <c r="I86" s="42"/>
    </row>
    <row r="87" spans="1:10" ht="15.6">
      <c r="A87" s="54">
        <v>42766</v>
      </c>
      <c r="B87" s="34">
        <v>7405895</v>
      </c>
      <c r="C87" s="34">
        <v>19655565571.860001</v>
      </c>
      <c r="D87" s="34">
        <v>19348714311.592457</v>
      </c>
      <c r="E87" s="34">
        <v>2763911</v>
      </c>
      <c r="F87" s="34">
        <v>6677701072.4000006</v>
      </c>
      <c r="G87" s="34">
        <v>6573452686.2487812</v>
      </c>
      <c r="H87" s="44"/>
      <c r="I87" s="42"/>
      <c r="J87" s="42"/>
    </row>
    <row r="88" spans="1:10" ht="15.6">
      <c r="A88" s="49">
        <v>42794</v>
      </c>
      <c r="B88" s="35">
        <v>8010773</v>
      </c>
      <c r="C88" s="35">
        <v>18232577913.440002</v>
      </c>
      <c r="D88" s="35">
        <v>17584433286.917511</v>
      </c>
      <c r="E88" s="35">
        <v>3423017</v>
      </c>
      <c r="F88" s="35">
        <v>6122367585.8099966</v>
      </c>
      <c r="G88" s="35">
        <v>5904725315.4093246</v>
      </c>
      <c r="H88" s="44"/>
      <c r="I88" s="42"/>
      <c r="J88" s="42"/>
    </row>
    <row r="89" spans="1:10" ht="15.6">
      <c r="A89" s="54">
        <v>42825</v>
      </c>
      <c r="B89" s="34">
        <v>8583665</v>
      </c>
      <c r="C89" s="34">
        <v>25071616188.030003</v>
      </c>
      <c r="D89" s="34">
        <v>23619578952.355026</v>
      </c>
      <c r="E89" s="34">
        <v>3395552</v>
      </c>
      <c r="F89" s="34">
        <v>8829547580.1399994</v>
      </c>
      <c r="G89" s="34">
        <v>8318179195.8932657</v>
      </c>
      <c r="H89" s="44"/>
      <c r="I89" s="42"/>
      <c r="J89" s="42"/>
    </row>
    <row r="90" spans="1:10" ht="15.6">
      <c r="A90" s="49">
        <v>42855</v>
      </c>
      <c r="B90" s="35">
        <v>8265095</v>
      </c>
      <c r="C90" s="35">
        <v>24269125090.280003</v>
      </c>
      <c r="D90" s="35">
        <v>22272056591.85788</v>
      </c>
      <c r="E90" s="35">
        <v>3217430</v>
      </c>
      <c r="F90" s="35">
        <v>8666651098.5699997</v>
      </c>
      <c r="G90" s="35">
        <v>7953485880.154212</v>
      </c>
      <c r="H90" s="44"/>
      <c r="I90" s="42"/>
      <c r="J90" s="42"/>
    </row>
    <row r="91" spans="1:10" ht="15.6">
      <c r="A91" s="54">
        <v>42886</v>
      </c>
      <c r="B91" s="34">
        <v>8865936</v>
      </c>
      <c r="C91" s="34">
        <v>23863701936.870003</v>
      </c>
      <c r="D91" s="34">
        <v>21590229210.748928</v>
      </c>
      <c r="E91" s="34">
        <v>3558003</v>
      </c>
      <c r="F91" s="34">
        <v>8767569772.2399979</v>
      </c>
      <c r="G91" s="34">
        <v>7932291540.7115326</v>
      </c>
      <c r="H91" s="44"/>
      <c r="I91" s="42"/>
      <c r="J91" s="42"/>
    </row>
    <row r="92" spans="1:10" ht="15.6">
      <c r="A92" s="49">
        <v>42916</v>
      </c>
      <c r="B92" s="35">
        <v>9577367</v>
      </c>
      <c r="C92" s="35">
        <v>26534778603.539997</v>
      </c>
      <c r="D92" s="35">
        <v>23724027050.659065</v>
      </c>
      <c r="E92" s="35">
        <v>4240358</v>
      </c>
      <c r="F92" s="35">
        <v>10667270906.759996</v>
      </c>
      <c r="G92" s="35">
        <v>9537318073.3801384</v>
      </c>
      <c r="H92" s="44"/>
      <c r="I92" s="42"/>
      <c r="J92" s="42"/>
    </row>
    <row r="93" spans="1:10" ht="15.6">
      <c r="A93" s="54">
        <v>42947</v>
      </c>
      <c r="B93" s="34">
        <v>9270052</v>
      </c>
      <c r="C93" s="34">
        <v>29700295983.16</v>
      </c>
      <c r="D93" s="34">
        <v>26102073014.029945</v>
      </c>
      <c r="E93" s="34">
        <v>3847189</v>
      </c>
      <c r="F93" s="34">
        <v>11206795008.040003</v>
      </c>
      <c r="G93" s="34">
        <v>9849079676.478138</v>
      </c>
      <c r="H93" s="44"/>
      <c r="I93" s="42"/>
      <c r="J93" s="42"/>
    </row>
    <row r="94" spans="1:10" ht="15.6">
      <c r="A94" s="49">
        <v>42978</v>
      </c>
      <c r="B94" s="35">
        <v>9772394</v>
      </c>
      <c r="C94" s="35">
        <v>32465655314.399998</v>
      </c>
      <c r="D94" s="35">
        <v>28137563443.13969</v>
      </c>
      <c r="E94" s="35">
        <v>4193338</v>
      </c>
      <c r="F94" s="35">
        <v>11956139223.690001</v>
      </c>
      <c r="G94" s="35">
        <v>10362231185.038555</v>
      </c>
      <c r="H94" s="44"/>
      <c r="I94" s="42"/>
      <c r="J94" s="42"/>
    </row>
    <row r="95" spans="1:10" ht="15.6">
      <c r="A95" s="54">
        <v>43008</v>
      </c>
      <c r="B95" s="34">
        <v>9594317</v>
      </c>
      <c r="C95" s="34">
        <v>32771010042.080002</v>
      </c>
      <c r="D95" s="34">
        <v>27873165307.424652</v>
      </c>
      <c r="E95" s="34">
        <v>3968074</v>
      </c>
      <c r="F95" s="34">
        <v>11748633157.229998</v>
      </c>
      <c r="G95" s="34">
        <v>9992722034.116993</v>
      </c>
      <c r="H95" s="44"/>
      <c r="I95" s="42"/>
      <c r="J95" s="42"/>
    </row>
    <row r="96" spans="1:10" ht="15.6">
      <c r="A96" s="49">
        <v>43039</v>
      </c>
      <c r="B96" s="35">
        <v>10332135</v>
      </c>
      <c r="C96" s="35">
        <v>33726056683.880009</v>
      </c>
      <c r="D96" s="35">
        <v>28257449078.59724</v>
      </c>
      <c r="E96" s="35">
        <v>4531481</v>
      </c>
      <c r="F96" s="35">
        <v>13407805544.859999</v>
      </c>
      <c r="G96" s="35">
        <v>11233758692.598747</v>
      </c>
      <c r="H96" s="44"/>
      <c r="I96" s="42"/>
      <c r="J96" s="42"/>
    </row>
    <row r="97" spans="1:10" ht="15.6">
      <c r="A97" s="54">
        <v>43069</v>
      </c>
      <c r="B97" s="34">
        <v>10753122</v>
      </c>
      <c r="C97" s="34">
        <v>33469285407.249996</v>
      </c>
      <c r="D97" s="34">
        <v>27661938118.625713</v>
      </c>
      <c r="E97" s="34">
        <v>4855948</v>
      </c>
      <c r="F97" s="34">
        <v>13507447919.109995</v>
      </c>
      <c r="G97" s="34">
        <v>11163733672.008524</v>
      </c>
      <c r="H97" s="43"/>
      <c r="I97" s="42"/>
      <c r="J97" s="42"/>
    </row>
    <row r="98" spans="1:10" ht="15.6">
      <c r="A98" s="49">
        <v>43100</v>
      </c>
      <c r="B98" s="35">
        <v>11908035</v>
      </c>
      <c r="C98" s="35">
        <v>37171862411.939987</v>
      </c>
      <c r="D98" s="35">
        <v>29786196317.770809</v>
      </c>
      <c r="E98" s="35">
        <v>5754720</v>
      </c>
      <c r="F98" s="35">
        <v>16391153726.82999</v>
      </c>
      <c r="G98" s="35">
        <v>13134400352.921089</v>
      </c>
      <c r="H98" s="43"/>
      <c r="I98" s="42"/>
      <c r="J98" s="42"/>
    </row>
    <row r="99" spans="1:10" ht="15.6">
      <c r="A99" s="54">
        <v>43131</v>
      </c>
      <c r="B99" s="34">
        <v>11445427</v>
      </c>
      <c r="C99" s="34">
        <v>37233807947.380005</v>
      </c>
      <c r="D99" s="34">
        <v>29320567851.612003</v>
      </c>
      <c r="E99" s="34">
        <v>5391773</v>
      </c>
      <c r="F99" s="34">
        <v>15324263282.929996</v>
      </c>
      <c r="G99" s="34">
        <v>12067422757.245327</v>
      </c>
      <c r="H99" s="43"/>
      <c r="I99" s="42"/>
      <c r="J99" s="42"/>
    </row>
    <row r="100" spans="1:10" ht="15.6">
      <c r="A100" s="49">
        <v>43159</v>
      </c>
      <c r="B100" s="35">
        <v>11016408</v>
      </c>
      <c r="C100" s="35">
        <v>38406064921.160011</v>
      </c>
      <c r="D100" s="35">
        <v>29529361636.929256</v>
      </c>
      <c r="E100" s="35">
        <v>4987246</v>
      </c>
      <c r="F100" s="35">
        <v>15532822874.700003</v>
      </c>
      <c r="G100" s="35">
        <v>11942758125.59684</v>
      </c>
      <c r="H100" s="43"/>
      <c r="I100" s="42"/>
      <c r="J100" s="42"/>
    </row>
    <row r="101" spans="1:10" ht="15.6">
      <c r="A101" s="54">
        <v>43190</v>
      </c>
      <c r="B101" s="34">
        <v>12605377</v>
      </c>
      <c r="C101" s="34">
        <v>41703017528.64003</v>
      </c>
      <c r="D101" s="34">
        <v>31330823188.721138</v>
      </c>
      <c r="E101" s="34">
        <v>6286377</v>
      </c>
      <c r="F101" s="34">
        <v>18077163764.720001</v>
      </c>
      <c r="G101" s="34">
        <v>13581089696.375954</v>
      </c>
      <c r="H101" s="43"/>
      <c r="I101" s="42"/>
      <c r="J101" s="42"/>
    </row>
    <row r="102" spans="1:10" ht="15.6">
      <c r="A102" s="49">
        <v>43220</v>
      </c>
      <c r="B102" s="35">
        <v>12990355</v>
      </c>
      <c r="C102" s="35">
        <v>43143659229.369995</v>
      </c>
      <c r="D102" s="35">
        <v>31549016922.242725</v>
      </c>
      <c r="E102" s="35">
        <v>6577839</v>
      </c>
      <c r="F102" s="35">
        <v>19297883627.710003</v>
      </c>
      <c r="G102" s="35">
        <v>14111674067.730301</v>
      </c>
      <c r="H102" s="43"/>
      <c r="I102" s="42"/>
      <c r="J102" s="42"/>
    </row>
    <row r="103" spans="1:10" ht="15.6">
      <c r="A103" s="54">
        <v>43251</v>
      </c>
      <c r="B103" s="34">
        <v>14370416</v>
      </c>
      <c r="C103" s="34">
        <v>43348800326.23999</v>
      </c>
      <c r="D103" s="34">
        <v>31054529484.88171</v>
      </c>
      <c r="E103" s="34">
        <v>7703115</v>
      </c>
      <c r="F103" s="34">
        <v>20646368511.610001</v>
      </c>
      <c r="G103" s="34">
        <v>14790795936.085358</v>
      </c>
      <c r="H103" s="43"/>
      <c r="I103" s="42"/>
      <c r="J103" s="42"/>
    </row>
    <row r="104" spans="1:10" ht="15.6">
      <c r="A104" s="49">
        <v>43281</v>
      </c>
      <c r="B104" s="35">
        <v>17394325</v>
      </c>
      <c r="C104" s="35">
        <v>55362042965.359985</v>
      </c>
      <c r="D104" s="35">
        <v>38232055708.84491</v>
      </c>
      <c r="E104" s="35">
        <v>10729071</v>
      </c>
      <c r="F104" s="35">
        <v>27104505348.450001</v>
      </c>
      <c r="G104" s="35">
        <v>18717895925.390854</v>
      </c>
      <c r="H104" s="43"/>
      <c r="I104" s="42"/>
      <c r="J104" s="42"/>
    </row>
    <row r="105" spans="1:10" ht="15.6">
      <c r="A105" s="54">
        <v>43312</v>
      </c>
      <c r="B105" s="34">
        <v>16639462</v>
      </c>
      <c r="C105" s="34">
        <v>57292318376.170006</v>
      </c>
      <c r="D105" s="34">
        <v>38374831292.989929</v>
      </c>
      <c r="E105" s="34">
        <v>9719089</v>
      </c>
      <c r="F105" s="34">
        <v>26425611446.570004</v>
      </c>
      <c r="G105" s="34">
        <v>17700075853.415283</v>
      </c>
      <c r="H105" s="43"/>
      <c r="I105" s="42"/>
      <c r="J105" s="42"/>
    </row>
    <row r="106" spans="1:10" ht="15.6">
      <c r="A106" s="49">
        <v>43343</v>
      </c>
      <c r="B106" s="35">
        <v>17226647</v>
      </c>
      <c r="C106" s="35">
        <v>60813680785.720016</v>
      </c>
      <c r="D106" s="35">
        <v>39208476916.508614</v>
      </c>
      <c r="E106" s="35">
        <v>10297399</v>
      </c>
      <c r="F106" s="35">
        <v>28526425304.800007</v>
      </c>
      <c r="G106" s="35">
        <v>18391876196.653332</v>
      </c>
      <c r="H106" s="43"/>
      <c r="I106" s="42"/>
      <c r="J106" s="42"/>
    </row>
    <row r="107" spans="1:10" ht="15.6">
      <c r="A107" s="54">
        <v>43373</v>
      </c>
      <c r="B107" s="34">
        <v>16369207</v>
      </c>
      <c r="C107" s="34">
        <v>55071318757.619995</v>
      </c>
      <c r="D107" s="34">
        <v>33328422501.090843</v>
      </c>
      <c r="E107" s="34">
        <v>9619096</v>
      </c>
      <c r="F107" s="34">
        <v>24473639458.569996</v>
      </c>
      <c r="G107" s="34">
        <v>14811117917.922173</v>
      </c>
      <c r="H107" s="43"/>
      <c r="I107" s="42"/>
      <c r="J107" s="42"/>
    </row>
    <row r="108" spans="1:10" ht="15.6">
      <c r="A108" s="49">
        <v>43404</v>
      </c>
      <c r="B108" s="35">
        <v>19194257</v>
      </c>
      <c r="C108" s="35">
        <v>55940896453.969986</v>
      </c>
      <c r="D108" s="35">
        <v>32122746923.994793</v>
      </c>
      <c r="E108" s="35">
        <v>12201378</v>
      </c>
      <c r="F108" s="35">
        <v>26286595704.68</v>
      </c>
      <c r="G108" s="35">
        <v>15094460669.03133</v>
      </c>
      <c r="H108" s="43"/>
      <c r="I108" s="42"/>
      <c r="J108" s="42"/>
    </row>
    <row r="109" spans="1:10" ht="15.6">
      <c r="A109" s="54">
        <v>43434</v>
      </c>
      <c r="B109" s="34">
        <v>18324433</v>
      </c>
      <c r="C109" s="34">
        <v>54849494169.950012</v>
      </c>
      <c r="D109" s="34">
        <v>30533211182.63427</v>
      </c>
      <c r="E109" s="34">
        <v>11468278</v>
      </c>
      <c r="F109" s="34">
        <v>25773834586.150013</v>
      </c>
      <c r="G109" s="34">
        <v>14347587818.528074</v>
      </c>
      <c r="H109" s="43"/>
      <c r="I109" s="42"/>
      <c r="J109" s="42"/>
    </row>
    <row r="110" spans="1:10" ht="15.6">
      <c r="A110" s="49">
        <v>43465</v>
      </c>
      <c r="B110" s="35">
        <v>20700771</v>
      </c>
      <c r="C110" s="35">
        <v>58117123672.020004</v>
      </c>
      <c r="D110" s="35">
        <v>31541646407.819157</v>
      </c>
      <c r="E110" s="35">
        <v>13407988</v>
      </c>
      <c r="F110" s="35">
        <v>26890144287.960003</v>
      </c>
      <c r="G110" s="35">
        <v>14593967653.537052</v>
      </c>
      <c r="H110" s="43"/>
      <c r="I110" s="42"/>
      <c r="J110" s="42"/>
    </row>
    <row r="111" spans="1:10" ht="15.6">
      <c r="A111" s="54">
        <v>43496</v>
      </c>
      <c r="B111" s="34">
        <v>20376641</v>
      </c>
      <c r="C111" s="34">
        <v>60118145154.449997</v>
      </c>
      <c r="D111" s="34">
        <v>31706193475.162975</v>
      </c>
      <c r="E111" s="34">
        <v>13312904</v>
      </c>
      <c r="F111" s="34">
        <v>26388004542.209995</v>
      </c>
      <c r="G111" s="34">
        <v>13916982556.419724</v>
      </c>
      <c r="H111" s="43"/>
      <c r="I111" s="42"/>
      <c r="J111" s="42"/>
    </row>
    <row r="112" spans="1:10" ht="15.6">
      <c r="A112" s="49">
        <v>43524</v>
      </c>
      <c r="B112" s="35">
        <v>20275362</v>
      </c>
      <c r="C112" s="35">
        <v>64024553793.029976</v>
      </c>
      <c r="D112" s="35">
        <v>32541052732.898216</v>
      </c>
      <c r="E112" s="35">
        <v>13217217</v>
      </c>
      <c r="F112" s="35">
        <v>28367221105.799999</v>
      </c>
      <c r="G112" s="35">
        <v>14417894123.459148</v>
      </c>
      <c r="H112" s="43"/>
      <c r="I112" s="42"/>
      <c r="J112" s="42"/>
    </row>
    <row r="113" spans="1:10" ht="15.6">
      <c r="A113" s="54">
        <v>43555</v>
      </c>
      <c r="B113" s="34">
        <v>22595749</v>
      </c>
      <c r="C113" s="34">
        <v>69167900745.789993</v>
      </c>
      <c r="D113" s="34">
        <v>33583644722.998135</v>
      </c>
      <c r="E113" s="34">
        <v>15240502</v>
      </c>
      <c r="F113" s="34">
        <v>31771066779.430008</v>
      </c>
      <c r="G113" s="34">
        <v>15426060465.713495</v>
      </c>
      <c r="H113" s="43"/>
      <c r="I113" s="42"/>
      <c r="J113" s="42"/>
    </row>
    <row r="114" spans="1:10" ht="15.6">
      <c r="A114" s="49">
        <v>43585</v>
      </c>
      <c r="B114" s="35">
        <v>23957419</v>
      </c>
      <c r="C114" s="35">
        <v>77282186384.199997</v>
      </c>
      <c r="D114" s="35">
        <v>36273912099.36367</v>
      </c>
      <c r="E114" s="35">
        <v>16365695</v>
      </c>
      <c r="F114" s="35">
        <v>35231999597.680016</v>
      </c>
      <c r="G114" s="35">
        <v>16536831012.228495</v>
      </c>
      <c r="H114" s="43"/>
      <c r="I114" s="42"/>
      <c r="J114" s="42"/>
    </row>
    <row r="115" spans="1:10" ht="15.6">
      <c r="A115" s="54">
        <v>43616</v>
      </c>
      <c r="B115" s="34">
        <v>25591290</v>
      </c>
      <c r="C115" s="34">
        <v>80388331293.779999</v>
      </c>
      <c r="D115" s="34">
        <v>36611859908.238449</v>
      </c>
      <c r="E115" s="34">
        <v>17999945</v>
      </c>
      <c r="F115" s="34">
        <v>37774398655.610001</v>
      </c>
      <c r="G115" s="34">
        <v>17203877346.86256</v>
      </c>
      <c r="H115" s="43"/>
      <c r="I115" s="42"/>
      <c r="J115" s="42"/>
    </row>
    <row r="116" spans="1:10" ht="15.6">
      <c r="A116" s="49">
        <v>43646</v>
      </c>
      <c r="B116" s="35">
        <v>24312844</v>
      </c>
      <c r="C116" s="35">
        <v>91501641261.849991</v>
      </c>
      <c r="D116" s="35">
        <v>40570567694.812813</v>
      </c>
      <c r="E116" s="35">
        <v>16549476</v>
      </c>
      <c r="F116" s="35">
        <v>38305823142.130013</v>
      </c>
      <c r="G116" s="35">
        <v>16984274483.623535</v>
      </c>
      <c r="H116" s="43"/>
      <c r="I116" s="42"/>
      <c r="J116" s="42"/>
    </row>
    <row r="117" spans="1:10" ht="15.6">
      <c r="A117" s="54">
        <v>43677</v>
      </c>
      <c r="B117" s="34">
        <v>28750800</v>
      </c>
      <c r="C117" s="34">
        <v>94392618508.329987</v>
      </c>
      <c r="D117" s="34">
        <v>40952310475.903923</v>
      </c>
      <c r="E117" s="34">
        <v>20561044</v>
      </c>
      <c r="F117" s="34">
        <v>41956435774.340004</v>
      </c>
      <c r="G117" s="34">
        <v>18202832079.941345</v>
      </c>
      <c r="H117" s="43"/>
      <c r="I117" s="42"/>
      <c r="J117" s="42"/>
    </row>
    <row r="118" spans="1:10" ht="15.6">
      <c r="A118" s="49">
        <v>43708</v>
      </c>
      <c r="B118" s="35">
        <v>28977474</v>
      </c>
      <c r="C118" s="35">
        <v>91242584654.300003</v>
      </c>
      <c r="D118" s="35">
        <v>38079988520.527512</v>
      </c>
      <c r="E118" s="35">
        <v>21362560</v>
      </c>
      <c r="F118" s="35">
        <v>43157670806.43</v>
      </c>
      <c r="G118" s="35">
        <v>18011804631.666679</v>
      </c>
      <c r="H118" s="43"/>
      <c r="I118" s="42"/>
      <c r="J118" s="42"/>
    </row>
    <row r="119" spans="1:10" ht="15.6">
      <c r="A119" s="54">
        <v>43738</v>
      </c>
      <c r="B119" s="34">
        <v>32214823</v>
      </c>
      <c r="C119" s="34">
        <v>93018753731.690018</v>
      </c>
      <c r="D119" s="34">
        <v>36663387491.590813</v>
      </c>
      <c r="E119" s="34">
        <v>24132464</v>
      </c>
      <c r="F119" s="34">
        <v>45911453343.290009</v>
      </c>
      <c r="G119" s="34">
        <v>18096021895.568256</v>
      </c>
      <c r="H119" s="43"/>
      <c r="I119" s="42"/>
      <c r="J119" s="42"/>
    </row>
    <row r="120" spans="1:10" ht="15.6">
      <c r="A120" s="49">
        <v>43769</v>
      </c>
      <c r="B120" s="35">
        <v>32399007</v>
      </c>
      <c r="C120" s="35">
        <v>94067230584.000046</v>
      </c>
      <c r="D120" s="35">
        <v>35894467305.767532</v>
      </c>
      <c r="E120" s="35">
        <v>24097473</v>
      </c>
      <c r="F120" s="35">
        <v>46251906116.659981</v>
      </c>
      <c r="G120" s="35">
        <v>17648946627.076138</v>
      </c>
      <c r="H120" s="43"/>
      <c r="I120" s="42"/>
      <c r="J120" s="42"/>
    </row>
    <row r="121" spans="1:10" ht="15.6">
      <c r="A121" s="54">
        <v>43799</v>
      </c>
      <c r="B121" s="34">
        <v>33677847</v>
      </c>
      <c r="C121" s="34">
        <v>94816239780.749969</v>
      </c>
      <c r="D121" s="34">
        <v>34703790842.531792</v>
      </c>
      <c r="E121" s="34">
        <v>25499092</v>
      </c>
      <c r="F121" s="34">
        <v>47205635032.629997</v>
      </c>
      <c r="G121" s="34">
        <v>17277783727.2332</v>
      </c>
      <c r="H121" s="43"/>
      <c r="I121" s="42"/>
      <c r="J121" s="42"/>
    </row>
    <row r="122" spans="1:10" ht="15.6">
      <c r="A122" s="49">
        <v>43830</v>
      </c>
      <c r="B122" s="35">
        <v>37008636</v>
      </c>
      <c r="C122" s="35">
        <v>100369103158.43999</v>
      </c>
      <c r="D122" s="35">
        <v>35410533416.608978</v>
      </c>
      <c r="E122" s="35">
        <v>27961403</v>
      </c>
      <c r="F122" s="35">
        <v>51527097147.049995</v>
      </c>
      <c r="G122" s="35">
        <v>18178920982.348549</v>
      </c>
      <c r="H122" s="35"/>
      <c r="I122" s="42"/>
      <c r="J122" s="42"/>
    </row>
    <row r="123" spans="1:10" ht="15">
      <c r="H123" s="35"/>
    </row>
    <row r="124" spans="1:10" ht="15">
      <c r="H124" s="35"/>
    </row>
    <row r="125" spans="1:10" ht="15">
      <c r="H125" s="35"/>
    </row>
    <row r="126" spans="1:10" ht="15">
      <c r="H126" s="35"/>
    </row>
    <row r="127" spans="1:10" ht="15">
      <c r="H127" s="35"/>
    </row>
    <row r="128" spans="1:10" ht="15">
      <c r="H128" s="35"/>
    </row>
    <row r="129" spans="8:8" ht="15">
      <c r="H129" s="35"/>
    </row>
    <row r="130" spans="8:8" ht="15">
      <c r="H130" s="35"/>
    </row>
    <row r="131" spans="8:8" ht="15">
      <c r="H131" s="35"/>
    </row>
    <row r="132" spans="8:8" ht="15">
      <c r="H132" s="35"/>
    </row>
    <row r="133" spans="8:8" ht="15">
      <c r="H133" s="35"/>
    </row>
    <row r="134" spans="8:8" ht="15">
      <c r="H134" s="35"/>
    </row>
    <row r="135" spans="8:8" ht="15">
      <c r="H135" s="35"/>
    </row>
    <row r="136" spans="8:8" ht="15">
      <c r="H136" s="35"/>
    </row>
    <row r="137" spans="8:8" ht="15">
      <c r="H137" s="35"/>
    </row>
    <row r="138" spans="8:8" ht="15">
      <c r="H138" s="35"/>
    </row>
    <row r="139" spans="8:8" ht="15">
      <c r="H139" s="35"/>
    </row>
    <row r="140" spans="8:8" ht="15">
      <c r="H140" s="35"/>
    </row>
    <row r="141" spans="8:8" ht="15">
      <c r="H141" s="35"/>
    </row>
  </sheetData>
  <mergeCells count="2">
    <mergeCell ref="B1:D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workbookViewId="0"/>
  </sheetViews>
  <sheetFormatPr baseColWidth="10" defaultColWidth="10.88671875" defaultRowHeight="14.4"/>
  <cols>
    <col min="1" max="1" width="10.88671875" customWidth="1"/>
    <col min="2" max="16" width="19.88671875" customWidth="1"/>
    <col min="17" max="17" width="26.5546875" customWidth="1"/>
  </cols>
  <sheetData>
    <row r="1" spans="1:16" ht="15.75" customHeight="1">
      <c r="B1" s="67" t="s">
        <v>44</v>
      </c>
      <c r="C1" s="67"/>
      <c r="D1" s="67"/>
      <c r="E1" s="79" t="s">
        <v>45</v>
      </c>
      <c r="F1" s="79"/>
      <c r="G1" s="79"/>
      <c r="H1" s="80" t="s">
        <v>40</v>
      </c>
      <c r="I1" s="81"/>
      <c r="J1" s="81"/>
      <c r="K1" s="81"/>
      <c r="L1" s="81"/>
      <c r="M1" s="82"/>
      <c r="N1" s="79" t="s">
        <v>46</v>
      </c>
      <c r="O1" s="79"/>
      <c r="P1" s="80"/>
    </row>
    <row r="2" spans="1:16" ht="16.95" customHeight="1">
      <c r="B2" s="72"/>
      <c r="C2" s="72"/>
      <c r="D2" s="72"/>
      <c r="E2" s="72"/>
      <c r="F2" s="72"/>
      <c r="G2" s="72"/>
      <c r="H2" s="72" t="s">
        <v>47</v>
      </c>
      <c r="I2" s="72"/>
      <c r="J2" s="72"/>
      <c r="K2" s="72" t="s">
        <v>48</v>
      </c>
      <c r="L2" s="72"/>
      <c r="M2" s="72"/>
      <c r="N2" s="72"/>
      <c r="O2" s="72"/>
      <c r="P2" s="75"/>
    </row>
    <row r="3" spans="1:16" ht="31.2">
      <c r="A3" s="46" t="s">
        <v>23</v>
      </c>
      <c r="B3" s="59" t="s">
        <v>24</v>
      </c>
      <c r="C3" s="59" t="s">
        <v>25</v>
      </c>
      <c r="D3" s="59" t="s">
        <v>26</v>
      </c>
      <c r="E3" s="59" t="s">
        <v>24</v>
      </c>
      <c r="F3" s="59" t="s">
        <v>25</v>
      </c>
      <c r="G3" s="59" t="s">
        <v>26</v>
      </c>
      <c r="H3" s="59" t="s">
        <v>24</v>
      </c>
      <c r="I3" s="59" t="s">
        <v>25</v>
      </c>
      <c r="J3" s="59" t="s">
        <v>26</v>
      </c>
      <c r="K3" s="59" t="s">
        <v>24</v>
      </c>
      <c r="L3" s="59" t="s">
        <v>25</v>
      </c>
      <c r="M3" s="59" t="s">
        <v>26</v>
      </c>
      <c r="N3" s="59" t="s">
        <v>24</v>
      </c>
      <c r="O3" s="59" t="s">
        <v>25</v>
      </c>
      <c r="P3" s="59" t="s">
        <v>26</v>
      </c>
    </row>
    <row r="4" spans="1:16" ht="15" customHeight="1">
      <c r="A4" s="52">
        <v>43496</v>
      </c>
      <c r="B4" s="34">
        <v>128345836</v>
      </c>
      <c r="C4" s="34">
        <v>149007880250</v>
      </c>
      <c r="D4" s="34">
        <v>78586467836</v>
      </c>
      <c r="E4" s="34">
        <v>3144817</v>
      </c>
      <c r="F4" s="34">
        <v>3052657933</v>
      </c>
      <c r="G4" s="34">
        <v>1609965889</v>
      </c>
      <c r="H4" s="34">
        <v>15119062</v>
      </c>
      <c r="I4" s="34">
        <v>31363271809</v>
      </c>
      <c r="J4" s="34">
        <v>16540928890</v>
      </c>
      <c r="K4" s="34">
        <v>516505</v>
      </c>
      <c r="L4" s="34">
        <v>347008530</v>
      </c>
      <c r="M4" s="34">
        <v>183011627</v>
      </c>
      <c r="N4" s="34">
        <v>17922149</v>
      </c>
      <c r="O4" s="34">
        <v>20816044930</v>
      </c>
      <c r="P4" s="34">
        <v>10978341834</v>
      </c>
    </row>
    <row r="5" spans="1:16" ht="15.6">
      <c r="A5" s="50">
        <v>43524</v>
      </c>
      <c r="B5" s="35">
        <v>112834996</v>
      </c>
      <c r="C5" s="35">
        <v>130327216087</v>
      </c>
      <c r="D5" s="35">
        <v>66239974509</v>
      </c>
      <c r="E5" s="35">
        <v>3216803</v>
      </c>
      <c r="F5" s="35">
        <v>3067346386</v>
      </c>
      <c r="G5" s="35">
        <v>1559006265</v>
      </c>
      <c r="H5" s="35">
        <v>14372633</v>
      </c>
      <c r="I5" s="35">
        <v>28580943916</v>
      </c>
      <c r="J5" s="35">
        <v>14526520655</v>
      </c>
      <c r="K5" s="35">
        <v>506771</v>
      </c>
      <c r="L5" s="35">
        <v>370009391</v>
      </c>
      <c r="M5" s="35">
        <v>188060586</v>
      </c>
      <c r="N5" s="35">
        <v>19719652</v>
      </c>
      <c r="O5" s="35">
        <v>25134999630</v>
      </c>
      <c r="P5" s="35">
        <v>12775088617</v>
      </c>
    </row>
    <row r="6" spans="1:16" ht="15.6">
      <c r="A6" s="52">
        <v>43555</v>
      </c>
      <c r="B6" s="34">
        <v>125475613</v>
      </c>
      <c r="C6" s="34">
        <v>149659836599</v>
      </c>
      <c r="D6" s="34">
        <v>72665538891</v>
      </c>
      <c r="E6" s="34">
        <v>3931778</v>
      </c>
      <c r="F6" s="34">
        <v>3639289124</v>
      </c>
      <c r="G6" s="34">
        <v>1767013191</v>
      </c>
      <c r="H6" s="34">
        <v>16546704</v>
      </c>
      <c r="I6" s="34">
        <v>33263654124</v>
      </c>
      <c r="J6" s="34">
        <v>16150768351</v>
      </c>
      <c r="K6" s="34">
        <v>575796</v>
      </c>
      <c r="L6" s="34">
        <v>476118754</v>
      </c>
      <c r="M6" s="34">
        <v>231173751</v>
      </c>
      <c r="N6" s="34">
        <v>19315922</v>
      </c>
      <c r="O6" s="34">
        <v>24990975364</v>
      </c>
      <c r="P6" s="34">
        <v>12134068388</v>
      </c>
    </row>
    <row r="7" spans="1:16" ht="15.6">
      <c r="A7" s="50">
        <v>43585</v>
      </c>
      <c r="B7" s="35">
        <v>118382624</v>
      </c>
      <c r="C7" s="35">
        <v>143277048429</v>
      </c>
      <c r="D7" s="35">
        <v>67249896823</v>
      </c>
      <c r="E7" s="35">
        <v>4258499</v>
      </c>
      <c r="F7" s="35">
        <v>3859787267</v>
      </c>
      <c r="G7" s="35">
        <v>1811666965</v>
      </c>
      <c r="H7" s="35">
        <v>16936324</v>
      </c>
      <c r="I7" s="35">
        <v>31459667129</v>
      </c>
      <c r="J7" s="35">
        <v>14766212675</v>
      </c>
      <c r="K7" s="35">
        <v>681378</v>
      </c>
      <c r="L7" s="35">
        <v>578167207</v>
      </c>
      <c r="M7" s="35">
        <v>271374135</v>
      </c>
      <c r="N7" s="35">
        <v>17955125</v>
      </c>
      <c r="O7" s="35">
        <v>22883281062</v>
      </c>
      <c r="P7" s="35">
        <v>10740717423</v>
      </c>
    </row>
    <row r="8" spans="1:16" ht="15.6">
      <c r="A8" s="52">
        <v>43616</v>
      </c>
      <c r="B8" s="34">
        <v>120092048</v>
      </c>
      <c r="C8" s="34">
        <v>151099769153</v>
      </c>
      <c r="D8" s="34">
        <v>68816499750</v>
      </c>
      <c r="E8" s="34">
        <v>4973344</v>
      </c>
      <c r="F8" s="34">
        <v>4454263933</v>
      </c>
      <c r="G8" s="34">
        <v>2028638790</v>
      </c>
      <c r="H8" s="34">
        <v>20293228</v>
      </c>
      <c r="I8" s="34">
        <v>45329893324</v>
      </c>
      <c r="J8" s="34">
        <v>20644932882</v>
      </c>
      <c r="K8" s="34">
        <v>911978</v>
      </c>
      <c r="L8" s="34">
        <v>757999648</v>
      </c>
      <c r="M8" s="34">
        <v>345221458</v>
      </c>
      <c r="N8" s="34">
        <v>20286472</v>
      </c>
      <c r="O8" s="34">
        <v>28571000630</v>
      </c>
      <c r="P8" s="34">
        <v>13012304842</v>
      </c>
    </row>
    <row r="9" spans="1:16" ht="15.6">
      <c r="A9" s="53">
        <v>43646</v>
      </c>
      <c r="B9" s="35">
        <v>120368275</v>
      </c>
      <c r="C9" s="35">
        <v>159192364005</v>
      </c>
      <c r="D9" s="35">
        <v>70583702011</v>
      </c>
      <c r="E9" s="35">
        <v>5396510</v>
      </c>
      <c r="F9" s="35">
        <v>4764546054</v>
      </c>
      <c r="G9" s="35">
        <v>2112534109</v>
      </c>
      <c r="H9" s="35">
        <v>18717393</v>
      </c>
      <c r="I9" s="35">
        <v>35513183273</v>
      </c>
      <c r="J9" s="35">
        <v>15746056422</v>
      </c>
      <c r="K9" s="35">
        <v>1196681</v>
      </c>
      <c r="L9" s="35">
        <v>968993300</v>
      </c>
      <c r="M9" s="35">
        <v>429638286</v>
      </c>
      <c r="N9" s="35">
        <v>18295537</v>
      </c>
      <c r="O9" s="35">
        <v>25508356507</v>
      </c>
      <c r="P9" s="35">
        <v>11310054007</v>
      </c>
    </row>
    <row r="10" spans="1:16" ht="15.6">
      <c r="A10" s="52">
        <v>43677</v>
      </c>
      <c r="B10" s="34">
        <v>131248400</v>
      </c>
      <c r="C10" s="34">
        <v>184464561877</v>
      </c>
      <c r="D10" s="34">
        <v>80030092704</v>
      </c>
      <c r="E10" s="34">
        <v>6389289</v>
      </c>
      <c r="F10" s="34">
        <v>5807500001</v>
      </c>
      <c r="G10" s="34">
        <v>2519588363</v>
      </c>
      <c r="H10" s="34">
        <v>21335397</v>
      </c>
      <c r="I10" s="34">
        <v>42465079070</v>
      </c>
      <c r="J10" s="34">
        <v>18423507367</v>
      </c>
      <c r="K10" s="34">
        <v>1675533</v>
      </c>
      <c r="L10" s="34">
        <v>1383088332</v>
      </c>
      <c r="M10" s="34">
        <v>600053942</v>
      </c>
      <c r="N10" s="34">
        <v>18228188</v>
      </c>
      <c r="O10" s="34">
        <v>26408394406</v>
      </c>
      <c r="P10" s="34">
        <v>11457302319</v>
      </c>
    </row>
    <row r="11" spans="1:16" ht="15.6">
      <c r="A11" s="50">
        <v>43708</v>
      </c>
      <c r="B11" s="35">
        <v>128926078</v>
      </c>
      <c r="C11" s="35">
        <v>186676706369</v>
      </c>
      <c r="D11" s="35">
        <v>77909310247</v>
      </c>
      <c r="E11" s="35">
        <v>6738749</v>
      </c>
      <c r="F11" s="35">
        <v>6172172947</v>
      </c>
      <c r="G11" s="35">
        <v>2575949332</v>
      </c>
      <c r="H11" s="35">
        <v>21832381</v>
      </c>
      <c r="I11" s="35">
        <v>48072523510</v>
      </c>
      <c r="J11" s="35">
        <v>20063012795</v>
      </c>
      <c r="K11" s="35">
        <v>1796476</v>
      </c>
      <c r="L11" s="35">
        <v>1477025742</v>
      </c>
      <c r="M11" s="35">
        <v>616435007</v>
      </c>
      <c r="N11" s="35">
        <v>19562783</v>
      </c>
      <c r="O11" s="35">
        <v>30618049346</v>
      </c>
      <c r="P11" s="35">
        <v>12778407933</v>
      </c>
    </row>
    <row r="12" spans="1:16" ht="15.6">
      <c r="A12" s="52">
        <v>43738</v>
      </c>
      <c r="B12" s="34">
        <v>122459180</v>
      </c>
      <c r="C12" s="34">
        <v>178495050344</v>
      </c>
      <c r="D12" s="34">
        <v>70353911804</v>
      </c>
      <c r="E12" s="34">
        <v>6872034</v>
      </c>
      <c r="F12" s="34">
        <v>6298269611</v>
      </c>
      <c r="G12" s="34">
        <v>2482466062</v>
      </c>
      <c r="H12" s="34">
        <v>21643441</v>
      </c>
      <c r="I12" s="34">
        <v>48334845810</v>
      </c>
      <c r="J12" s="34">
        <v>19051203227</v>
      </c>
      <c r="K12" s="34">
        <v>1991651</v>
      </c>
      <c r="L12" s="34">
        <v>1591048760</v>
      </c>
      <c r="M12" s="34">
        <v>627112650</v>
      </c>
      <c r="N12" s="34">
        <v>18533557</v>
      </c>
      <c r="O12" s="34">
        <v>29495511586</v>
      </c>
      <c r="P12" s="34">
        <v>11625670386</v>
      </c>
    </row>
    <row r="13" spans="1:16" ht="15.6">
      <c r="A13" s="50">
        <v>43769</v>
      </c>
      <c r="B13" s="35">
        <v>130663550</v>
      </c>
      <c r="C13" s="35">
        <v>208195822357</v>
      </c>
      <c r="D13" s="35">
        <v>79444011399</v>
      </c>
      <c r="E13" s="35">
        <v>7760419</v>
      </c>
      <c r="F13" s="35">
        <v>7331245955</v>
      </c>
      <c r="G13" s="35">
        <v>2797479703</v>
      </c>
      <c r="H13" s="35">
        <v>23344966</v>
      </c>
      <c r="I13" s="35">
        <v>58068915093</v>
      </c>
      <c r="J13" s="35">
        <v>22158117778</v>
      </c>
      <c r="K13" s="35">
        <v>2451803</v>
      </c>
      <c r="L13" s="35">
        <v>2016607363</v>
      </c>
      <c r="M13" s="35">
        <v>769503329</v>
      </c>
      <c r="N13" s="35">
        <v>17081800</v>
      </c>
      <c r="O13" s="35">
        <v>28317334103</v>
      </c>
      <c r="P13" s="35">
        <v>10805416688</v>
      </c>
    </row>
    <row r="14" spans="1:16" ht="15.6">
      <c r="A14" s="52">
        <v>43799</v>
      </c>
      <c r="B14" s="34">
        <v>130492606</v>
      </c>
      <c r="C14" s="34">
        <v>203952800618</v>
      </c>
      <c r="D14" s="34">
        <v>74648977335</v>
      </c>
      <c r="E14" s="34">
        <v>8356197</v>
      </c>
      <c r="F14" s="34">
        <v>7957046750</v>
      </c>
      <c r="G14" s="34">
        <v>2912366982</v>
      </c>
      <c r="H14" s="34">
        <v>24719577</v>
      </c>
      <c r="I14" s="34">
        <v>66684122949</v>
      </c>
      <c r="J14" s="34">
        <v>24407125411</v>
      </c>
      <c r="K14" s="34">
        <v>2696426</v>
      </c>
      <c r="L14" s="34">
        <v>1904515770</v>
      </c>
      <c r="M14" s="34">
        <v>697073804</v>
      </c>
      <c r="N14" s="34">
        <v>19688607</v>
      </c>
      <c r="O14" s="34">
        <v>35123219287</v>
      </c>
      <c r="P14" s="34">
        <v>12855486135</v>
      </c>
    </row>
    <row r="15" spans="1:16" ht="15.6">
      <c r="A15" s="53">
        <v>43830</v>
      </c>
      <c r="B15" s="35">
        <v>155108530</v>
      </c>
      <c r="C15" s="35">
        <v>260267376355</v>
      </c>
      <c r="D15" s="35">
        <v>91823144151</v>
      </c>
      <c r="E15" s="35">
        <v>9996201</v>
      </c>
      <c r="F15" s="35">
        <v>10417855982</v>
      </c>
      <c r="G15" s="35">
        <v>3675452164</v>
      </c>
      <c r="H15" s="35">
        <v>23971938</v>
      </c>
      <c r="I15" s="35">
        <v>60480450288</v>
      </c>
      <c r="J15" s="35">
        <v>21337691965</v>
      </c>
      <c r="K15" s="35">
        <v>2988939</v>
      </c>
      <c r="L15" s="35">
        <v>2392446434</v>
      </c>
      <c r="M15" s="35">
        <v>844062582</v>
      </c>
      <c r="N15" s="35">
        <v>18516876</v>
      </c>
      <c r="O15" s="35">
        <v>32645910061</v>
      </c>
      <c r="P15" s="35">
        <v>11517579143</v>
      </c>
    </row>
    <row r="16" spans="1:16">
      <c r="B16" s="55"/>
      <c r="C16" s="55"/>
      <c r="E16" s="55"/>
      <c r="F16" s="55"/>
      <c r="H16" s="55"/>
      <c r="K16" s="55"/>
      <c r="N16" s="55"/>
    </row>
    <row r="17" spans="2:14">
      <c r="B17" s="55"/>
      <c r="C17" s="55"/>
      <c r="E17" s="55"/>
      <c r="F17" s="55"/>
      <c r="H17" s="55"/>
      <c r="K17" s="55"/>
      <c r="N17" s="55"/>
    </row>
    <row r="18" spans="2:14">
      <c r="B18" s="55"/>
      <c r="C18" s="55"/>
      <c r="E18" s="55"/>
      <c r="F18" s="55"/>
      <c r="H18" s="55"/>
      <c r="K18" s="55"/>
      <c r="N18" s="55"/>
    </row>
    <row r="19" spans="2:14">
      <c r="B19" s="55"/>
      <c r="E19" s="55"/>
      <c r="N19" s="55"/>
    </row>
  </sheetData>
  <mergeCells count="6">
    <mergeCell ref="N1:P2"/>
    <mergeCell ref="H1:M1"/>
    <mergeCell ref="B1:D2"/>
    <mergeCell ref="E1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0" ma:contentTypeDescription="Crear nuevo documento." ma:contentTypeScope="" ma:versionID="56a2cdb2be8275f9985aea7d365f2395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503d35c88a9eed2ff648e91c7ad244bd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5B0556-E549-4A71-A135-F6BDDD7B0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FEAA5-38CC-46C7-A413-87B84E51D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00E2D-F2E0-4525-9B62-82CA976826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Crec absoluto MP 1er gráfico</vt:lpstr>
      <vt:lpstr>Participación MP 2do graf</vt:lpstr>
      <vt:lpstr>Pagos minoristas</vt:lpstr>
      <vt:lpstr>Cheques</vt:lpstr>
      <vt:lpstr>Cheques electrónicos (ECHEQ)</vt:lpstr>
      <vt:lpstr>Canales transferencias en línea</vt:lpstr>
      <vt:lpstr>Débitos directos</vt:lpstr>
      <vt:lpstr>Iniciación tarjetas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2020-10-21T14:19:43Z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</Properties>
</file>