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hidePivotFieldList="1"/>
  <bookViews>
    <workbookView xWindow="0" yWindow="0" windowWidth="24000" windowHeight="9600" firstSheet="2" activeTab="2"/>
  </bookViews>
  <sheets>
    <sheet name="Crec absoluto MP 1er gráfico" sheetId="2" state="hidden" r:id="rId1"/>
    <sheet name="Participación MP 2do graf" sheetId="3" state="hidden" r:id="rId2"/>
    <sheet name="Pagos minoristas" sheetId="39" r:id="rId3"/>
    <sheet name="Tarjetas Debito DESAGREGADAS" sheetId="43" r:id="rId4"/>
    <sheet name="Cheques" sheetId="37" r:id="rId5"/>
    <sheet name="Cheques electrónicos (ECHEQ)" sheetId="40" r:id="rId6"/>
    <sheet name="Canales transf. inmediatas" sheetId="36" r:id="rId7"/>
    <sheet name="Débitos directos" sheetId="41" r:id="rId8"/>
    <sheet name="Iniciación tarjetas" sheetId="35" r:id="rId9"/>
  </sheets>
  <definedNames>
    <definedName name="_xlnm.Print_Area" localSheetId="0">'Crec absoluto MP 1er gráfico'!$A:$X</definedName>
    <definedName name="_xlnm.Print_Area" localSheetId="1">'Participación MP 2do graf'!$A:$W</definedName>
    <definedName name="EvM_em" localSheetId="0">'Crec absoluto MP 1er gráfico'!#REF!</definedName>
    <definedName name="EvM_em" localSheetId="1">'Participación MP 2do graf'!#REF!</definedName>
    <definedName name="EvM_em">#REF!</definedName>
    <definedName name="EvM_em2">#REF!</definedName>
    <definedName name="EvM_eva" localSheetId="0">'Crec absoluto MP 1er gráfico'!$B$7</definedName>
    <definedName name="EvM_eva" localSheetId="1">'Participación MP 2do graf'!$B$7</definedName>
    <definedName name="EvM_eva">#REF!</definedName>
    <definedName name="ff">#REF!</definedName>
    <definedName name="_xlnm.Print_Titles" localSheetId="0">'Crec absoluto MP 1er gráfico'!$1:$6</definedName>
    <definedName name="_xlnm.Print_Titles" localSheetId="1">'Participación MP 2do graf'!$1:$6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9" i="3" l="1"/>
  <c r="L38" i="3"/>
  <c r="L37" i="3"/>
  <c r="L36" i="3"/>
  <c r="L13" i="3"/>
  <c r="L12" i="3"/>
  <c r="L11" i="3"/>
  <c r="L10" i="3"/>
  <c r="K47" i="2"/>
  <c r="J47" i="2"/>
  <c r="I47" i="2"/>
  <c r="H47" i="2"/>
  <c r="G47" i="2"/>
  <c r="F47" i="2"/>
  <c r="E47" i="2"/>
  <c r="D47" i="2"/>
  <c r="C47" i="2"/>
  <c r="K46" i="2"/>
  <c r="J46" i="2"/>
  <c r="I46" i="2"/>
  <c r="H46" i="2"/>
  <c r="G46" i="2"/>
  <c r="F46" i="2"/>
  <c r="E46" i="2"/>
  <c r="C46" i="2"/>
  <c r="K45" i="2"/>
  <c r="J45" i="2"/>
  <c r="I45" i="2"/>
  <c r="H45" i="2"/>
  <c r="G45" i="2"/>
  <c r="F45" i="2"/>
  <c r="E45" i="2"/>
  <c r="M43" i="2"/>
  <c r="M42" i="2"/>
  <c r="N43" i="2" s="1"/>
  <c r="M41" i="2"/>
  <c r="M40" i="2"/>
  <c r="N41" i="2" s="1"/>
  <c r="K17" i="2"/>
  <c r="J17" i="2"/>
  <c r="I17" i="2"/>
  <c r="H17" i="2"/>
  <c r="G17" i="2"/>
  <c r="F17" i="2"/>
  <c r="E17" i="2"/>
  <c r="D17" i="2"/>
  <c r="C17" i="2"/>
  <c r="K16" i="2"/>
  <c r="J16" i="2"/>
  <c r="I16" i="2"/>
  <c r="H16" i="2"/>
  <c r="G16" i="2"/>
  <c r="F16" i="2"/>
  <c r="E16" i="2"/>
  <c r="C16" i="2"/>
  <c r="K15" i="2"/>
  <c r="J15" i="2"/>
  <c r="I15" i="2"/>
  <c r="H15" i="2"/>
  <c r="G15" i="2"/>
  <c r="F15" i="2"/>
  <c r="E15" i="2"/>
  <c r="M13" i="2"/>
  <c r="M12" i="2"/>
  <c r="M11" i="2"/>
  <c r="M10" i="2"/>
  <c r="N13" i="2" l="1"/>
  <c r="N42" i="2"/>
  <c r="N11" i="2"/>
  <c r="N12" i="2"/>
</calcChain>
</file>

<file path=xl/sharedStrings.xml><?xml version="1.0" encoding="utf-8"?>
<sst xmlns="http://schemas.openxmlformats.org/spreadsheetml/2006/main" count="231" uniqueCount="60">
  <si>
    <t>Uso de medios de pago</t>
  </si>
  <si>
    <t>Cantidad de transacciones (en millones)</t>
  </si>
  <si>
    <t>Año</t>
  </si>
  <si>
    <t>Billeteras</t>
  </si>
  <si>
    <t>Tarjetas prepagas</t>
  </si>
  <si>
    <t>Tarjetas de débito</t>
  </si>
  <si>
    <t>Tarjetas de crédito</t>
  </si>
  <si>
    <t>Transferencias inmediatas</t>
  </si>
  <si>
    <t>Extracciones ATM</t>
  </si>
  <si>
    <t>Débitos Directos</t>
  </si>
  <si>
    <t>Cheques</t>
  </si>
  <si>
    <t>Transferencias por cámara</t>
  </si>
  <si>
    <t>MEP</t>
  </si>
  <si>
    <t>Monto de transacciones deflactado (en miles de millones)</t>
  </si>
  <si>
    <t>Monto de transacciones (en miles de millones)</t>
  </si>
  <si>
    <t>Cheques compensados</t>
  </si>
  <si>
    <t>Transferencias en lote</t>
  </si>
  <si>
    <t>Débitos directos</t>
  </si>
  <si>
    <t>Débito inmediato</t>
  </si>
  <si>
    <t>Extracciones extrabancarias</t>
  </si>
  <si>
    <t>Fecha</t>
  </si>
  <si>
    <t>Cantidad</t>
  </si>
  <si>
    <t>Monto nominal</t>
  </si>
  <si>
    <t>Monto en pesos Dic. 2016</t>
  </si>
  <si>
    <t>Internet</t>
  </si>
  <si>
    <t>Total Compensados</t>
  </si>
  <si>
    <t xml:space="preserve">Total Rechazados </t>
  </si>
  <si>
    <t>Cuenta embargada por orden judicial</t>
  </si>
  <si>
    <t>Denuncia de extravío, sustracción o adulteración de cheque (orden de no pagar)</t>
  </si>
  <si>
    <t>Fecha de presentación adelantada (CPD)</t>
  </si>
  <si>
    <t>Feriado local</t>
  </si>
  <si>
    <t xml:space="preserve">Fuerza mayor </t>
  </si>
  <si>
    <t>Sin fondos suficientes disponibles</t>
  </si>
  <si>
    <t>ECHEQS Emitidos</t>
  </si>
  <si>
    <t>ECHEQS Depositados</t>
  </si>
  <si>
    <t>Cajeros automáticos</t>
  </si>
  <si>
    <t xml:space="preserve">Banca por Internet </t>
  </si>
  <si>
    <t>Banca Móvil</t>
  </si>
  <si>
    <t>Débitos Directos Presentados</t>
  </si>
  <si>
    <t>Débitos Directos Rechazados</t>
  </si>
  <si>
    <t>Internet/móvil individuos</t>
  </si>
  <si>
    <t>Otros (incluye venta telefónica y débito automático)</t>
  </si>
  <si>
    <t>Billeteras/pasarelas</t>
  </si>
  <si>
    <t>Código QR</t>
  </si>
  <si>
    <t>Pagos con transferencias</t>
  </si>
  <si>
    <t>Extracciones en cajeros automáticos</t>
  </si>
  <si>
    <t>Pagos con transferencias intra PSPCP</t>
  </si>
  <si>
    <t>POS móvil</t>
  </si>
  <si>
    <t>Terminal de punto de venta (POS)</t>
  </si>
  <si>
    <t>Terminales punto de venta (POS)</t>
  </si>
  <si>
    <t>Principales 15 motivos de rechazo</t>
  </si>
  <si>
    <t>Plazo de validez legal vencido</t>
  </si>
  <si>
    <t>Títulos que carecen de valor como cheques</t>
  </si>
  <si>
    <t>Errores entidad depositaria</t>
  </si>
  <si>
    <t>Falta firma recibo para depósito</t>
  </si>
  <si>
    <t>Irregularidad en la cadena de endosos</t>
  </si>
  <si>
    <t>Cuenta inexistente</t>
  </si>
  <si>
    <t>Imagen ilegible, deficiente o incompleta</t>
  </si>
  <si>
    <t>No corresponde segunda presentación</t>
  </si>
  <si>
    <t xml:space="preserve">Transacción duplicada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</si>
</sst>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mmmm\-yyyy"/>
    <numFmt numFmtId="165" formatCode="_-* #,##0.0_-;\-* #,##0.0_-;_-* &quot;-&quot;??_-;_-@_-"/>
    <numFmt numFmtId="166" formatCode="_-* #,##0_-;\-* #,##0_-;_-* &quot;-&quot;??_-;_-@_-"/>
    <numFmt numFmtId="167" formatCode="#,##0.0000"/>
    <numFmt numFmtId="168" formatCode="0.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i/>
      <sz val="12"/>
      <color theme="0"/>
      <name val="Roboto"/>
    </font>
    <font>
      <b/>
      <sz val="12"/>
      <color theme="1"/>
      <name val="Roboto"/>
    </font>
    <font>
      <sz val="12"/>
      <color theme="1"/>
      <name val="Roboto"/>
    </font>
    <font>
      <sz val="12"/>
      <name val="Roboto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06C97"/>
        <bgColor indexed="64"/>
      </patternFill>
    </fill>
    <fill>
      <patternFill patternType="solid">
        <fgColor rgb="FFD4D8E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AC0D8"/>
      </left>
      <right style="thin">
        <color rgb="FFACAEC8"/>
      </right>
      <top style="thin">
        <color rgb="FFBAC0D8"/>
      </top>
      <bottom/>
      <diagonal/>
    </border>
    <border>
      <left style="thin">
        <color rgb="FFBAC0D8"/>
      </left>
      <right style="thin">
        <color rgb="FFBAC0D8"/>
      </right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/>
      <bottom style="thin">
        <color rgb="FFBAC0D8"/>
      </bottom>
      <diagonal/>
    </border>
    <border>
      <left/>
      <right/>
      <top/>
      <bottom style="thin">
        <color rgb="FFBAC0D8"/>
      </bottom>
      <diagonal/>
    </border>
    <border>
      <left style="thin">
        <color rgb="FFACAEC8"/>
      </left>
      <right/>
      <top style="thin">
        <color rgb="FFBAC0D8"/>
      </top>
      <bottom style="thin">
        <color rgb="FFBAC0D8"/>
      </bottom>
      <diagonal/>
    </border>
    <border>
      <left style="thin">
        <color rgb="FFBAC0D8"/>
      </left>
      <right style="thin">
        <color rgb="FFBAC0D8"/>
      </right>
      <top/>
      <bottom style="thin">
        <color rgb="FFBAC0D8"/>
      </bottom>
      <diagonal/>
    </border>
    <border>
      <left/>
      <right style="thin">
        <color rgb="FFBAC0D8"/>
      </right>
      <top/>
      <bottom/>
      <diagonal/>
    </border>
    <border>
      <left style="thin">
        <color rgb="FFBAC0D8"/>
      </left>
      <right/>
      <top style="thin">
        <color rgb="FFBAC0D8"/>
      </top>
      <bottom style="thin">
        <color rgb="FFBAC0D8"/>
      </bottom>
      <diagonal/>
    </border>
    <border>
      <left/>
      <right/>
      <top style="thin">
        <color rgb="FFBAC0D8"/>
      </top>
      <bottom style="thin">
        <color rgb="FFBAC0D8"/>
      </bottom>
      <diagonal/>
    </border>
    <border>
      <left/>
      <right style="thin">
        <color rgb="FFACAEC8"/>
      </right>
      <top style="thin">
        <color rgb="FFBAC0D8"/>
      </top>
      <bottom style="thin">
        <color rgb="FFBAC0D8"/>
      </bottom>
      <diagonal/>
    </border>
    <border>
      <left/>
      <right style="thin">
        <color rgb="FFBAC0D8"/>
      </right>
      <top/>
      <bottom style="thin">
        <color rgb="FFBAC0D8"/>
      </bottom>
      <diagonal/>
    </border>
    <border>
      <left style="thin">
        <color rgb="FFACAEC8"/>
      </left>
      <right style="thin">
        <color rgb="FFACAEC8"/>
      </right>
      <top style="thin">
        <color rgb="FFBAC0D8"/>
      </top>
      <bottom style="thin">
        <color rgb="FFACAEC8"/>
      </bottom>
      <diagonal/>
    </border>
    <border>
      <left style="thin">
        <color rgb="FFACAEC8"/>
      </left>
      <right style="thin">
        <color rgb="FFBAC0D8"/>
      </right>
      <top style="thin">
        <color rgb="FFBAC0D8"/>
      </top>
      <bottom style="thin">
        <color rgb="FFACAEC8"/>
      </bottom>
      <diagonal/>
    </border>
    <border>
      <left style="thin">
        <color rgb="FFACAEC8"/>
      </left>
      <right style="thin">
        <color rgb="FFACAEC8"/>
      </right>
      <top style="thin">
        <color rgb="FFACAEC8"/>
      </top>
      <bottom style="thin">
        <color rgb="FFACAEC8"/>
      </bottom>
      <diagonal/>
    </border>
    <border>
      <left style="thin">
        <color rgb="FFACAEC8"/>
      </left>
      <right/>
      <top style="thin">
        <color rgb="FFACAEC8"/>
      </top>
      <bottom style="thin">
        <color rgb="FFACAEC8"/>
      </bottom>
      <diagonal/>
    </border>
    <border>
      <left style="thin">
        <color rgb="FFACAEC8"/>
      </left>
      <right style="thin">
        <color rgb="FFACAEC8"/>
      </right>
      <top style="thin">
        <color rgb="FFACAEC8"/>
      </top>
      <bottom style="thin">
        <color rgb="FFBAC0D8"/>
      </bottom>
      <diagonal/>
    </border>
    <border>
      <left style="thin">
        <color rgb="FFACAEC8"/>
      </left>
      <right style="thin">
        <color rgb="FFACAEC8"/>
      </right>
      <top style="thin">
        <color rgb="FFACAEC8"/>
      </top>
      <bottom/>
      <diagonal/>
    </border>
    <border>
      <left style="thin">
        <color rgb="FFACAEC8"/>
      </left>
      <right/>
      <top style="thin">
        <color rgb="FFACAEC8"/>
      </top>
      <bottom/>
      <diagonal/>
    </border>
    <border>
      <left style="thin">
        <color rgb="FFACAEC8"/>
      </left>
      <right style="thin">
        <color rgb="FFACAEC8"/>
      </right>
      <top/>
      <bottom style="thin">
        <color rgb="FFACAEC8"/>
      </bottom>
      <diagonal/>
    </border>
    <border>
      <left style="thin">
        <color rgb="FFACAEC8"/>
      </left>
      <right/>
      <top/>
      <bottom style="thin">
        <color rgb="FFACAEC8"/>
      </bottom>
      <diagonal/>
    </border>
    <border>
      <left/>
      <right/>
      <top/>
      <bottom style="thin">
        <color rgb="FFACAEC8"/>
      </bottom>
      <diagonal/>
    </border>
    <border>
      <left/>
      <right style="thin">
        <color rgb="FFACAEC8"/>
      </right>
      <top/>
      <bottom style="thin">
        <color rgb="FFACAEC8"/>
      </bottom>
      <diagonal/>
    </border>
    <border>
      <left/>
      <right style="thin">
        <color rgb="FFACAEC8"/>
      </right>
      <top/>
      <bottom/>
      <diagonal/>
    </border>
    <border>
      <left style="thin">
        <color rgb="FFBAC0D8"/>
      </left>
      <right/>
      <top/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/>
    <xf numFmtId="0" fontId="2" fillId="2" borderId="0" xfId="2" applyFill="1" applyBorder="1"/>
    <xf numFmtId="0" fontId="3" fillId="2" borderId="0" xfId="2" applyFont="1" applyFill="1" applyBorder="1"/>
    <xf numFmtId="0" fontId="2" fillId="2" borderId="0" xfId="2" applyFill="1" applyBorder="1" applyAlignment="1">
      <alignment vertical="top"/>
    </xf>
    <xf numFmtId="0" fontId="2" fillId="2" borderId="0" xfId="2" applyFill="1"/>
    <xf numFmtId="0" fontId="2" fillId="0" borderId="0" xfId="2"/>
    <xf numFmtId="0" fontId="2" fillId="2" borderId="0" xfId="2" applyFill="1" applyBorder="1" applyAlignment="1">
      <alignment horizontal="center" vertical="top"/>
    </xf>
    <xf numFmtId="0" fontId="2" fillId="2" borderId="0" xfId="2" applyFill="1" applyAlignment="1">
      <alignment horizontal="center" vertical="top"/>
    </xf>
    <xf numFmtId="0" fontId="2" fillId="3" borderId="0" xfId="2" applyFont="1" applyFill="1" applyBorder="1" applyAlignment="1" applyProtection="1">
      <alignment vertical="top" wrapText="1"/>
      <protection locked="0"/>
    </xf>
    <xf numFmtId="0" fontId="2" fillId="3" borderId="0" xfId="2" applyFont="1" applyFill="1" applyBorder="1" applyAlignment="1" applyProtection="1">
      <alignment vertical="top" readingOrder="1"/>
      <protection locked="0"/>
    </xf>
    <xf numFmtId="0" fontId="2" fillId="3" borderId="0" xfId="2" applyFont="1" applyFill="1" applyBorder="1" applyAlignment="1" applyProtection="1">
      <alignment vertical="top" wrapText="1" readingOrder="1"/>
      <protection locked="0"/>
    </xf>
    <xf numFmtId="14" fontId="2" fillId="3" borderId="0" xfId="2" applyNumberFormat="1" applyFill="1" applyBorder="1" applyAlignment="1" applyProtection="1">
      <alignment horizontal="right" vertical="top" readingOrder="1"/>
      <protection locked="0"/>
    </xf>
    <xf numFmtId="0" fontId="2" fillId="2" borderId="0" xfId="2" applyFont="1" applyFill="1" applyBorder="1" applyAlignment="1" applyProtection="1">
      <alignment vertical="top" wrapText="1"/>
      <protection locked="0"/>
    </xf>
    <xf numFmtId="14" fontId="2" fillId="2" borderId="0" xfId="2" applyNumberFormat="1" applyFill="1" applyBorder="1" applyAlignment="1" applyProtection="1">
      <alignment horizontal="right" vertical="top" readingOrder="1"/>
      <protection locked="0"/>
    </xf>
    <xf numFmtId="0" fontId="2" fillId="2" borderId="0" xfId="2" applyFont="1" applyFill="1" applyBorder="1"/>
    <xf numFmtId="0" fontId="2" fillId="0" borderId="0" xfId="2" applyFont="1" applyFill="1" applyBorder="1"/>
    <xf numFmtId="0" fontId="4" fillId="3" borderId="0" xfId="2" applyFont="1" applyFill="1" applyBorder="1" applyAlignment="1" applyProtection="1">
      <alignment vertical="top" readingOrder="1"/>
      <protection locked="0"/>
    </xf>
    <xf numFmtId="164" fontId="4" fillId="3" borderId="0" xfId="2" applyNumberFormat="1" applyFont="1" applyFill="1" applyBorder="1" applyAlignment="1" applyProtection="1">
      <alignment vertical="top" readingOrder="1"/>
      <protection locked="0"/>
    </xf>
    <xf numFmtId="0" fontId="1" fillId="2" borderId="1" xfId="3" applyFont="1" applyFill="1" applyBorder="1" applyAlignment="1">
      <alignment horizontal="center" vertical="center" wrapText="1"/>
    </xf>
    <xf numFmtId="0" fontId="5" fillId="4" borderId="1" xfId="2" applyFont="1" applyFill="1" applyBorder="1" applyAlignment="1" applyProtection="1">
      <alignment horizontal="center" vertical="top" wrapText="1" readingOrder="1"/>
      <protection locked="0"/>
    </xf>
    <xf numFmtId="165" fontId="0" fillId="4" borderId="1" xfId="4" applyNumberFormat="1" applyFont="1" applyFill="1" applyBorder="1"/>
    <xf numFmtId="166" fontId="0" fillId="4" borderId="1" xfId="4" applyNumberFormat="1" applyFont="1" applyFill="1" applyBorder="1"/>
    <xf numFmtId="0" fontId="5" fillId="5" borderId="1" xfId="2" applyFont="1" applyFill="1" applyBorder="1" applyAlignment="1" applyProtection="1">
      <alignment horizontal="center" vertical="top" wrapText="1" readingOrder="1"/>
      <protection locked="0"/>
    </xf>
    <xf numFmtId="165" fontId="0" fillId="5" borderId="1" xfId="4" applyNumberFormat="1" applyFont="1" applyFill="1" applyBorder="1"/>
    <xf numFmtId="166" fontId="0" fillId="5" borderId="1" xfId="4" applyNumberFormat="1" applyFont="1" applyFill="1" applyBorder="1"/>
    <xf numFmtId="10" fontId="0" fillId="5" borderId="1" xfId="1" applyNumberFormat="1" applyFont="1" applyFill="1" applyBorder="1"/>
    <xf numFmtId="10" fontId="0" fillId="4" borderId="1" xfId="1" applyNumberFormat="1" applyFont="1" applyFill="1" applyBorder="1"/>
    <xf numFmtId="0" fontId="5" fillId="0" borderId="1" xfId="2" applyFont="1" applyFill="1" applyBorder="1" applyAlignment="1" applyProtection="1">
      <alignment horizontal="center" vertical="top" wrapText="1" readingOrder="1"/>
      <protection locked="0"/>
    </xf>
    <xf numFmtId="165" fontId="0" fillId="0" borderId="1" xfId="4" applyNumberFormat="1" applyFont="1" applyFill="1" applyBorder="1"/>
    <xf numFmtId="166" fontId="0" fillId="0" borderId="1" xfId="4" applyNumberFormat="1" applyFont="1" applyFill="1" applyBorder="1"/>
    <xf numFmtId="10" fontId="0" fillId="0" borderId="1" xfId="1" applyNumberFormat="1" applyFont="1" applyFill="1" applyBorder="1"/>
    <xf numFmtId="165" fontId="2" fillId="2" borderId="0" xfId="2" applyNumberFormat="1" applyFill="1"/>
    <xf numFmtId="3" fontId="9" fillId="7" borderId="3" xfId="0" applyNumberFormat="1" applyFont="1" applyFill="1" applyBorder="1" applyAlignment="1">
      <alignment vertical="center"/>
    </xf>
    <xf numFmtId="3" fontId="9" fillId="0" borderId="3" xfId="0" applyNumberFormat="1" applyFont="1" applyBorder="1" applyAlignment="1">
      <alignment vertical="center"/>
    </xf>
    <xf numFmtId="3" fontId="9" fillId="7" borderId="0" xfId="0" applyNumberFormat="1" applyFont="1" applyFill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0" fillId="0" borderId="0" xfId="0" applyBorder="1"/>
    <xf numFmtId="3" fontId="10" fillId="7" borderId="3" xfId="0" applyNumberFormat="1" applyFont="1" applyFill="1" applyBorder="1" applyAlignment="1">
      <alignment vertical="center"/>
    </xf>
    <xf numFmtId="3" fontId="10" fillId="0" borderId="3" xfId="0" applyNumberFormat="1" applyFont="1" applyBorder="1" applyAlignment="1">
      <alignment vertical="center"/>
    </xf>
    <xf numFmtId="0" fontId="7" fillId="6" borderId="8" xfId="6" applyFont="1" applyFill="1" applyBorder="1" applyAlignment="1">
      <alignment horizontal="center" vertical="center" wrapText="1"/>
    </xf>
    <xf numFmtId="3" fontId="9" fillId="7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0" fillId="0" borderId="0" xfId="0" applyNumberFormat="1"/>
    <xf numFmtId="167" fontId="9" fillId="0" borderId="0" xfId="0" applyNumberFormat="1" applyFont="1" applyBorder="1" applyAlignment="1">
      <alignment vertical="center"/>
    </xf>
    <xf numFmtId="168" fontId="0" fillId="0" borderId="0" xfId="0" applyNumberFormat="1"/>
    <xf numFmtId="0" fontId="7" fillId="6" borderId="2" xfId="6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17" fontId="8" fillId="7" borderId="3" xfId="0" applyNumberFormat="1" applyFont="1" applyFill="1" applyBorder="1" applyAlignment="1">
      <alignment horizontal="left" vertical="center"/>
    </xf>
    <xf numFmtId="17" fontId="8" fillId="0" borderId="3" xfId="0" applyNumberFormat="1" applyFont="1" applyBorder="1" applyAlignment="1">
      <alignment horizontal="left" vertical="center"/>
    </xf>
    <xf numFmtId="17" fontId="8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17" fontId="8" fillId="7" borderId="0" xfId="0" applyNumberFormat="1" applyFont="1" applyFill="1" applyBorder="1" applyAlignment="1">
      <alignment horizontal="left" vertical="center"/>
    </xf>
    <xf numFmtId="17" fontId="8" fillId="0" borderId="3" xfId="1" applyNumberFormat="1" applyFont="1" applyBorder="1" applyAlignment="1">
      <alignment horizontal="left" vertical="center"/>
    </xf>
    <xf numFmtId="17" fontId="8" fillId="7" borderId="7" xfId="0" applyNumberFormat="1" applyFont="1" applyFill="1" applyBorder="1" applyAlignment="1">
      <alignment horizontal="left" vertical="center"/>
    </xf>
    <xf numFmtId="0" fontId="11" fillId="0" borderId="0" xfId="0" applyFont="1" applyBorder="1"/>
    <xf numFmtId="3" fontId="9" fillId="0" borderId="0" xfId="0" applyNumberFormat="1" applyFont="1" applyFill="1" applyBorder="1" applyAlignment="1">
      <alignment vertical="center"/>
    </xf>
    <xf numFmtId="164" fontId="4" fillId="3" borderId="0" xfId="2" applyNumberFormat="1" applyFont="1" applyFill="1" applyBorder="1" applyAlignment="1" applyProtection="1">
      <alignment horizontal="left" vertical="top" readingOrder="1"/>
      <protection locked="0"/>
    </xf>
    <xf numFmtId="0" fontId="2" fillId="2" borderId="1" xfId="2" applyFill="1" applyBorder="1" applyAlignment="1">
      <alignment horizontal="center" vertical="center" wrapText="1"/>
    </xf>
    <xf numFmtId="0" fontId="7" fillId="6" borderId="18" xfId="6" applyFont="1" applyFill="1" applyBorder="1" applyAlignment="1">
      <alignment horizontal="center" vertical="center" wrapText="1"/>
    </xf>
    <xf numFmtId="17" fontId="8" fillId="0" borderId="3" xfId="0" applyNumberFormat="1" applyFont="1" applyFill="1" applyBorder="1" applyAlignment="1">
      <alignment horizontal="left" vertical="center"/>
    </xf>
    <xf numFmtId="0" fontId="7" fillId="6" borderId="0" xfId="6" applyFont="1" applyFill="1" applyBorder="1" applyAlignment="1">
      <alignment horizontal="center" vertical="center" wrapText="1"/>
    </xf>
    <xf numFmtId="0" fontId="11" fillId="0" borderId="0" xfId="0" applyFont="1"/>
    <xf numFmtId="0" fontId="7" fillId="6" borderId="4" xfId="6" applyFont="1" applyFill="1" applyBorder="1" applyAlignment="1">
      <alignment vertical="center" wrapText="1"/>
    </xf>
    <xf numFmtId="0" fontId="7" fillId="6" borderId="5" xfId="6" applyFont="1" applyFill="1" applyBorder="1" applyAlignment="1">
      <alignment vertical="center" wrapText="1"/>
    </xf>
    <xf numFmtId="164" fontId="4" fillId="3" borderId="0" xfId="2" applyNumberFormat="1" applyFont="1" applyFill="1" applyBorder="1" applyAlignment="1" applyProtection="1">
      <alignment horizontal="left" vertical="top" readingOrder="1"/>
      <protection locked="0"/>
    </xf>
    <xf numFmtId="0" fontId="2" fillId="2" borderId="1" xfId="2" applyFill="1" applyBorder="1" applyAlignment="1">
      <alignment horizontal="center" vertical="center" wrapText="1"/>
    </xf>
    <xf numFmtId="0" fontId="2" fillId="2" borderId="0" xfId="2" applyFill="1" applyBorder="1" applyAlignment="1">
      <alignment horizontal="center" vertical="center" wrapText="1"/>
    </xf>
    <xf numFmtId="0" fontId="2" fillId="2" borderId="0" xfId="2" applyFill="1" applyBorder="1" applyAlignment="1">
      <alignment horizontal="center" vertical="center"/>
    </xf>
    <xf numFmtId="0" fontId="7" fillId="6" borderId="4" xfId="6" applyFont="1" applyFill="1" applyBorder="1" applyAlignment="1">
      <alignment horizontal="center" vertical="center" wrapText="1"/>
    </xf>
    <xf numFmtId="0" fontId="7" fillId="6" borderId="5" xfId="6" applyFont="1" applyFill="1" applyBorder="1" applyAlignment="1">
      <alignment horizontal="center" vertical="center" wrapText="1"/>
    </xf>
    <xf numFmtId="0" fontId="7" fillId="6" borderId="9" xfId="6" applyFont="1" applyFill="1" applyBorder="1" applyAlignment="1">
      <alignment horizontal="center" vertical="center" wrapText="1"/>
    </xf>
    <xf numFmtId="0" fontId="7" fillId="6" borderId="10" xfId="6" applyFont="1" applyFill="1" applyBorder="1" applyAlignment="1">
      <alignment horizontal="center" vertical="center" wrapText="1"/>
    </xf>
    <xf numFmtId="0" fontId="7" fillId="6" borderId="11" xfId="6" applyFont="1" applyFill="1" applyBorder="1" applyAlignment="1">
      <alignment horizontal="center" vertical="center" wrapText="1"/>
    </xf>
    <xf numFmtId="0" fontId="7" fillId="6" borderId="6" xfId="6" applyFont="1" applyFill="1" applyBorder="1" applyAlignment="1">
      <alignment horizontal="center" vertical="center" wrapText="1"/>
    </xf>
    <xf numFmtId="0" fontId="7" fillId="6" borderId="25" xfId="6" applyFont="1" applyFill="1" applyBorder="1" applyAlignment="1">
      <alignment horizontal="center" vertical="center" wrapText="1"/>
    </xf>
    <xf numFmtId="0" fontId="7" fillId="6" borderId="0" xfId="6" applyFont="1" applyFill="1" applyBorder="1" applyAlignment="1">
      <alignment horizontal="center" vertical="center" wrapText="1"/>
    </xf>
    <xf numFmtId="0" fontId="7" fillId="6" borderId="8" xfId="6" applyFont="1" applyFill="1" applyBorder="1" applyAlignment="1">
      <alignment horizontal="center" vertical="center" wrapText="1"/>
    </xf>
    <xf numFmtId="0" fontId="7" fillId="6" borderId="12" xfId="6" applyFont="1" applyFill="1" applyBorder="1" applyAlignment="1">
      <alignment horizontal="center" vertical="center" wrapText="1"/>
    </xf>
    <xf numFmtId="0" fontId="7" fillId="6" borderId="24" xfId="6" applyFont="1" applyFill="1" applyBorder="1" applyAlignment="1">
      <alignment horizontal="center" vertical="center" wrapText="1"/>
    </xf>
    <xf numFmtId="0" fontId="7" fillId="6" borderId="23" xfId="6" applyFont="1" applyFill="1" applyBorder="1" applyAlignment="1">
      <alignment horizontal="center" vertical="center" wrapText="1"/>
    </xf>
    <xf numFmtId="0" fontId="7" fillId="6" borderId="13" xfId="6" applyFont="1" applyFill="1" applyBorder="1" applyAlignment="1">
      <alignment horizontal="center" vertical="center" wrapText="1"/>
    </xf>
    <xf numFmtId="0" fontId="7" fillId="6" borderId="14" xfId="6" applyFont="1" applyFill="1" applyBorder="1" applyAlignment="1">
      <alignment horizontal="center" vertical="center" wrapText="1"/>
    </xf>
    <xf numFmtId="0" fontId="7" fillId="6" borderId="15" xfId="6" applyFont="1" applyFill="1" applyBorder="1" applyAlignment="1">
      <alignment horizontal="center" vertical="center" wrapText="1"/>
    </xf>
    <xf numFmtId="0" fontId="7" fillId="6" borderId="17" xfId="6" applyFont="1" applyFill="1" applyBorder="1" applyAlignment="1">
      <alignment horizontal="center" vertical="center" wrapText="1"/>
    </xf>
    <xf numFmtId="0" fontId="7" fillId="6" borderId="18" xfId="6" applyFont="1" applyFill="1" applyBorder="1" applyAlignment="1">
      <alignment horizontal="center" vertical="center" wrapText="1"/>
    </xf>
    <xf numFmtId="0" fontId="7" fillId="6" borderId="16" xfId="6" applyFont="1" applyFill="1" applyBorder="1" applyAlignment="1">
      <alignment horizontal="center" vertical="center" wrapText="1"/>
    </xf>
    <xf numFmtId="0" fontId="7" fillId="6" borderId="19" xfId="6" applyFont="1" applyFill="1" applyBorder="1" applyAlignment="1">
      <alignment horizontal="center" vertical="center" wrapText="1"/>
    </xf>
    <xf numFmtId="0" fontId="7" fillId="6" borderId="20" xfId="6" applyFont="1" applyFill="1" applyBorder="1" applyAlignment="1">
      <alignment horizontal="center" vertical="center" wrapText="1"/>
    </xf>
    <xf numFmtId="0" fontId="7" fillId="6" borderId="21" xfId="6" applyFont="1" applyFill="1" applyBorder="1" applyAlignment="1">
      <alignment horizontal="center" vertical="center" wrapText="1"/>
    </xf>
    <xf numFmtId="0" fontId="7" fillId="6" borderId="22" xfId="6" applyFont="1" applyFill="1" applyBorder="1" applyAlignment="1">
      <alignment horizontal="center" vertical="center" wrapText="1"/>
    </xf>
  </cellXfs>
  <cellStyles count="10">
    <cellStyle name="Millares 2" xfId="4"/>
    <cellStyle name="Millares 2 3" xfId="7"/>
    <cellStyle name="Normal" xfId="0" builtinId="0"/>
    <cellStyle name="Normal 11" xfId="5"/>
    <cellStyle name="Normal 2" xfId="2"/>
    <cellStyle name="Normal 2 11" xfId="6"/>
    <cellStyle name="Normal 5 2" xfId="3"/>
    <cellStyle name="Normal 5 3" xfId="9"/>
    <cellStyle name="Normal 8" xfId="8"/>
    <cellStyle name="Porcentaje" xfId="1" builtinId="5"/>
  </cellStyles>
  <dxfs count="0"/>
  <tableStyles count="0" defaultTableStyle="TableStyleMedium2" defaultPivotStyle="PivotStyleLight16"/>
  <colors>
    <mruColors>
      <color rgb="FFACAE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Cantidad de operaciones</a:t>
            </a:r>
            <a:r>
              <a:rPr lang="en-US" sz="1600" b="1" baseline="0"/>
              <a:t> de pago minorista</a:t>
            </a:r>
            <a:endParaRPr lang="en-US" sz="1600" b="1"/>
          </a:p>
        </c:rich>
      </c:tx>
      <c:layout>
        <c:manualLayout>
          <c:xMode val="edge"/>
          <c:yMode val="edge"/>
          <c:x val="0.26410091230317023"/>
          <c:y val="5.283111428596019E-3"/>
        </c:manualLayout>
      </c:layout>
      <c:overlay val="1"/>
      <c:spPr>
        <a:solidFill>
          <a:schemeClr val="bg1"/>
        </a:solidFill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1834919888745236E-2"/>
          <c:y val="4.9471674544767537E-2"/>
          <c:w val="0.87995612488737418"/>
          <c:h val="0.7545006022732732"/>
        </c:manualLayout>
      </c:layout>
      <c:areaChart>
        <c:grouping val="stacked"/>
        <c:varyColors val="0"/>
        <c:ser>
          <c:idx val="5"/>
          <c:order val="0"/>
          <c:tx>
            <c:strRef>
              <c:f>'Crec absoluto MP 1er gráfico'!$H$9</c:f>
              <c:strCache>
                <c:ptCount val="1"/>
                <c:pt idx="0">
                  <c:v>Extracciones ATM</c:v>
                </c:pt>
              </c:strCache>
            </c:strRef>
          </c:tx>
          <c:spPr>
            <a:pattFill prst="smConfetti">
              <a:fgClr>
                <a:srgbClr val="7030A0"/>
              </a:fgClr>
              <a:bgClr>
                <a:schemeClr val="bg1"/>
              </a:bgClr>
            </a:pattFill>
            <a:ln>
              <a:solidFill>
                <a:srgbClr val="7030A0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gráfico'!$H$10:$H$13</c:f>
              <c:numCache>
                <c:formatCode>_-* #,##0.0_-;\-* #,##0.0_-;_-* "-"??_-;_-@_-</c:formatCode>
                <c:ptCount val="4"/>
                <c:pt idx="0">
                  <c:v>861.69697199999996</c:v>
                </c:pt>
                <c:pt idx="1">
                  <c:v>910.79654500000004</c:v>
                </c:pt>
                <c:pt idx="2">
                  <c:v>1026.836194</c:v>
                </c:pt>
                <c:pt idx="3">
                  <c:v>1100.0444910000001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6-4DE7-9EF9-E09E01886CE9}"/>
            </c:ext>
          </c:extLst>
        </c:ser>
        <c:ser>
          <c:idx val="3"/>
          <c:order val="1"/>
          <c:tx>
            <c:strRef>
              <c:f>'Crec absoluto MP 1er gráfico'!$F$9</c:f>
              <c:strCache>
                <c:ptCount val="1"/>
                <c:pt idx="0">
                  <c:v>Tarjetas de crédito</c:v>
                </c:pt>
              </c:strCache>
            </c:strRef>
          </c:tx>
          <c:spPr>
            <a:pattFill prst="ltHorz">
              <a:fgClr>
                <a:schemeClr val="accent4"/>
              </a:fgClr>
              <a:bgClr>
                <a:schemeClr val="bg1"/>
              </a:bgClr>
            </a:pattFill>
            <a:ln>
              <a:solidFill>
                <a:schemeClr val="accent4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gráfico'!$F$10:$F$13</c:f>
              <c:numCache>
                <c:formatCode>_-* #,##0.0_-;\-* #,##0.0_-;_-* "-"??_-;_-@_-</c:formatCode>
                <c:ptCount val="4"/>
                <c:pt idx="0">
                  <c:v>682.08291699999995</c:v>
                </c:pt>
                <c:pt idx="1">
                  <c:v>820.02668300000005</c:v>
                </c:pt>
                <c:pt idx="2">
                  <c:v>881.05878399999995</c:v>
                </c:pt>
                <c:pt idx="3">
                  <c:v>947.10391000000004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E6-4DE7-9EF9-E09E01886CE9}"/>
            </c:ext>
          </c:extLst>
        </c:ser>
        <c:ser>
          <c:idx val="2"/>
          <c:order val="2"/>
          <c:tx>
            <c:strRef>
              <c:f>'Crec absoluto MP 1er gráfico'!$E$9</c:f>
              <c:strCache>
                <c:ptCount val="1"/>
                <c:pt idx="0">
                  <c:v>Tarjetas de débito</c:v>
                </c:pt>
              </c:strCache>
            </c:strRef>
          </c:tx>
          <c:spPr>
            <a:pattFill prst="ltVert">
              <a:fgClr>
                <a:schemeClr val="accent6"/>
              </a:fgClr>
              <a:bgClr>
                <a:schemeClr val="bg1"/>
              </a:bgClr>
            </a:pattFill>
            <a:ln>
              <a:solidFill>
                <a:schemeClr val="accent6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gráfico'!$E$10:$E$13</c:f>
              <c:numCache>
                <c:formatCode>_-* #,##0.0_-;\-* #,##0.0_-;_-* "-"??_-;_-@_-</c:formatCode>
                <c:ptCount val="4"/>
                <c:pt idx="0">
                  <c:v>587.26389099999994</c:v>
                </c:pt>
                <c:pt idx="1">
                  <c:v>682.85846600000002</c:v>
                </c:pt>
                <c:pt idx="2">
                  <c:v>749.42272600000001</c:v>
                </c:pt>
                <c:pt idx="3">
                  <c:v>873.82044099999996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E6-4DE7-9EF9-E09E01886CE9}"/>
            </c:ext>
          </c:extLst>
        </c:ser>
        <c:ser>
          <c:idx val="4"/>
          <c:order val="3"/>
          <c:tx>
            <c:strRef>
              <c:f>'Crec absoluto MP 1er gráfico'!$G$9</c:f>
              <c:strCache>
                <c:ptCount val="1"/>
                <c:pt idx="0">
                  <c:v>Transferencias inmediatas</c:v>
                </c:pt>
              </c:strCache>
            </c:strRef>
          </c:tx>
          <c:spPr>
            <a:pattFill prst="lgConfetti">
              <a:fgClr>
                <a:schemeClr val="accent3"/>
              </a:fgClr>
              <a:bgClr>
                <a:schemeClr val="bg1"/>
              </a:bgClr>
            </a:pattFill>
            <a:ln>
              <a:solidFill>
                <a:schemeClr val="accent3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gráfico'!$G$10:$G$13</c:f>
              <c:numCache>
                <c:formatCode>_-* #,##0.0_-;\-* #,##0.0_-;_-* "-"??_-;_-@_-</c:formatCode>
                <c:ptCount val="4"/>
                <c:pt idx="0">
                  <c:v>51.491191000000001</c:v>
                </c:pt>
                <c:pt idx="1">
                  <c:v>67.568638000000007</c:v>
                </c:pt>
                <c:pt idx="2">
                  <c:v>94.525349000000006</c:v>
                </c:pt>
                <c:pt idx="3">
                  <c:v>143.85971499999999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E6-4DE7-9EF9-E09E01886CE9}"/>
            </c:ext>
          </c:extLst>
        </c:ser>
        <c:ser>
          <c:idx val="8"/>
          <c:order val="4"/>
          <c:tx>
            <c:strRef>
              <c:f>'Crec absoluto MP 1er gráfico'!$K$9</c:f>
              <c:strCache>
                <c:ptCount val="1"/>
                <c:pt idx="0">
                  <c:v>Transferencias por cámara</c:v>
                </c:pt>
              </c:strCache>
            </c:strRef>
          </c:tx>
          <c:spPr>
            <a:pattFill prst="smGrid">
              <a:fgClr>
                <a:srgbClr val="00B0F0"/>
              </a:fgClr>
              <a:bgClr>
                <a:schemeClr val="bg1"/>
              </a:bgClr>
            </a:pattFill>
            <a:ln w="9525">
              <a:solidFill>
                <a:srgbClr val="00B0F0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gráfico'!$K$10:$K$13</c:f>
              <c:numCache>
                <c:formatCode>_-* #,##0.0_-;\-* #,##0.0_-;_-* "-"??_-;_-@_-</c:formatCode>
                <c:ptCount val="4"/>
                <c:pt idx="0">
                  <c:v>91.051220000000001</c:v>
                </c:pt>
                <c:pt idx="1">
                  <c:v>103.67547999999999</c:v>
                </c:pt>
                <c:pt idx="2">
                  <c:v>116.177537</c:v>
                </c:pt>
                <c:pt idx="3">
                  <c:v>126.238902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E6-4DE7-9EF9-E09E01886CE9}"/>
            </c:ext>
          </c:extLst>
        </c:ser>
        <c:ser>
          <c:idx val="0"/>
          <c:order val="5"/>
          <c:tx>
            <c:strRef>
              <c:f>'Crec absoluto MP 1er gráfico'!$C$9</c:f>
              <c:strCache>
                <c:ptCount val="1"/>
                <c:pt idx="0">
                  <c:v>Billeteras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gráfico'!$C$10:$C$13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31.169277999999998</c:v>
                </c:pt>
                <c:pt idx="2">
                  <c:v>48.978876999999997</c:v>
                </c:pt>
                <c:pt idx="3">
                  <c:v>95.754013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1E6-4DE7-9EF9-E09E01886CE9}"/>
            </c:ext>
          </c:extLst>
        </c:ser>
        <c:ser>
          <c:idx val="7"/>
          <c:order val="6"/>
          <c:tx>
            <c:strRef>
              <c:f>'Crec absoluto MP 1er gráfico'!$J$9</c:f>
              <c:strCache>
                <c:ptCount val="1"/>
                <c:pt idx="0">
                  <c:v>Cheques</c:v>
                </c:pt>
              </c:strCache>
            </c:strRef>
          </c:tx>
          <c:spPr>
            <a:pattFill prst="openDmnd">
              <a:fgClr>
                <a:srgbClr val="002060"/>
              </a:fgClr>
              <a:bgClr>
                <a:schemeClr val="bg1"/>
              </a:bgClr>
            </a:pattFill>
            <a:ln>
              <a:solidFill>
                <a:srgbClr val="002060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gráfico'!$J$10:$J$13</c:f>
              <c:numCache>
                <c:formatCode>_-* #,##0.0_-;\-* #,##0.0_-;_-* "-"??_-;_-@_-</c:formatCode>
                <c:ptCount val="4"/>
                <c:pt idx="0">
                  <c:v>89.050089</c:v>
                </c:pt>
                <c:pt idx="1">
                  <c:v>86.306274999999999</c:v>
                </c:pt>
                <c:pt idx="2">
                  <c:v>85.421087</c:v>
                </c:pt>
                <c:pt idx="3">
                  <c:v>83.336061999999998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1E6-4DE7-9EF9-E09E01886CE9}"/>
            </c:ext>
          </c:extLst>
        </c:ser>
        <c:ser>
          <c:idx val="6"/>
          <c:order val="7"/>
          <c:tx>
            <c:strRef>
              <c:f>'Crec absoluto MP 1er gráfico'!$I$9</c:f>
              <c:strCache>
                <c:ptCount val="1"/>
                <c:pt idx="0">
                  <c:v>Débitos Directos</c:v>
                </c:pt>
              </c:strCache>
            </c:strRef>
          </c:tx>
          <c:spPr>
            <a:pattFill prst="pct25">
              <a:fgClr>
                <a:srgbClr val="C00000"/>
              </a:fgClr>
              <a:bgClr>
                <a:schemeClr val="bg1"/>
              </a:bgClr>
            </a:pattFill>
            <a:ln>
              <a:solidFill>
                <a:srgbClr val="C00000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gráfico'!$I$10:$I$13</c:f>
              <c:numCache>
                <c:formatCode>_-* #,##0.0_-;\-* #,##0.0_-;_-* "-"??_-;_-@_-</c:formatCode>
                <c:ptCount val="4"/>
                <c:pt idx="0">
                  <c:v>46.792079999999999</c:v>
                </c:pt>
                <c:pt idx="1">
                  <c:v>52.718480999999997</c:v>
                </c:pt>
                <c:pt idx="2">
                  <c:v>64.589765</c:v>
                </c:pt>
                <c:pt idx="3">
                  <c:v>79.888756000000001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1E6-4DE7-9EF9-E09E01886CE9}"/>
            </c:ext>
          </c:extLst>
        </c:ser>
        <c:ser>
          <c:idx val="1"/>
          <c:order val="8"/>
          <c:tx>
            <c:strRef>
              <c:f>'Crec absoluto MP 1er gráfico'!$D$9</c:f>
              <c:strCache>
                <c:ptCount val="1"/>
                <c:pt idx="0">
                  <c:v>Tarjetas prepagas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2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gráfico'!$D$10:$D$13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16.070712</c:v>
                </c:pt>
                <c:pt idx="3">
                  <c:v>26.857772000000001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1E6-4DE7-9EF9-E09E01886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527552"/>
        <c:axId val="255529344"/>
      </c:areaChart>
      <c:catAx>
        <c:axId val="25552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55529344"/>
        <c:crosses val="autoZero"/>
        <c:auto val="1"/>
        <c:lblAlgn val="ctr"/>
        <c:lblOffset val="100"/>
        <c:noMultiLvlLbl val="0"/>
      </c:catAx>
      <c:valAx>
        <c:axId val="25552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Millones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555275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128210059224279"/>
          <c:y val="0.84963464566929137"/>
          <c:w val="0.81545479803440768"/>
          <c:h val="0.139435068120594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834919888745236E-2"/>
          <c:y val="4.9471674544767537E-2"/>
          <c:w val="0.87995612488737418"/>
          <c:h val="0.7545006022732732"/>
        </c:manualLayout>
      </c:layout>
      <c:areaChart>
        <c:grouping val="stacked"/>
        <c:varyColors val="0"/>
        <c:ser>
          <c:idx val="8"/>
          <c:order val="0"/>
          <c:tx>
            <c:strRef>
              <c:f>'Crec absoluto MP 1er gráfico'!$K$39</c:f>
              <c:strCache>
                <c:ptCount val="1"/>
                <c:pt idx="0">
                  <c:v>Transferencias por cámara</c:v>
                </c:pt>
              </c:strCache>
            </c:strRef>
          </c:tx>
          <c:spPr>
            <a:pattFill prst="smGrid">
              <a:fgClr>
                <a:srgbClr val="00B0F0"/>
              </a:fgClr>
              <a:bgClr>
                <a:schemeClr val="bg1"/>
              </a:bgClr>
            </a:pattFill>
            <a:ln>
              <a:solidFill>
                <a:srgbClr val="00B0F0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gráfico'!$K$40:$K$43</c:f>
              <c:numCache>
                <c:formatCode>_-* #,##0.0_-;\-* #,##0.0_-;_-* "-"??_-;_-@_-</c:formatCode>
                <c:ptCount val="4"/>
                <c:pt idx="0">
                  <c:v>15588.440503815113</c:v>
                </c:pt>
                <c:pt idx="1">
                  <c:v>16004.863808529484</c:v>
                </c:pt>
                <c:pt idx="2">
                  <c:v>16501.741740460984</c:v>
                </c:pt>
                <c:pt idx="3">
                  <c:v>17806.199172763987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6A-4D13-B290-52EF2DFE3D29}"/>
            </c:ext>
          </c:extLst>
        </c:ser>
        <c:ser>
          <c:idx val="7"/>
          <c:order val="1"/>
          <c:tx>
            <c:strRef>
              <c:f>'Crec absoluto MP 1er gráfico'!$J$39</c:f>
              <c:strCache>
                <c:ptCount val="1"/>
                <c:pt idx="0">
                  <c:v>Cheques</c:v>
                </c:pt>
              </c:strCache>
            </c:strRef>
          </c:tx>
          <c:spPr>
            <a:pattFill prst="openDmnd">
              <a:fgClr>
                <a:srgbClr val="002060"/>
              </a:fgClr>
              <a:bgClr>
                <a:schemeClr val="bg1"/>
              </a:bgClr>
            </a:pattFill>
            <a:ln w="9525">
              <a:solidFill>
                <a:srgbClr val="002060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gráfico'!$J$40:$J$43</c:f>
              <c:numCache>
                <c:formatCode>_-* #,##0.0_-;\-* #,##0.0_-;_-* "-"??_-;_-@_-</c:formatCode>
                <c:ptCount val="4"/>
                <c:pt idx="0">
                  <c:v>3687.4408430982803</c:v>
                </c:pt>
                <c:pt idx="1">
                  <c:v>3195.8843578531182</c:v>
                </c:pt>
                <c:pt idx="2">
                  <c:v>3117.6741627376191</c:v>
                </c:pt>
                <c:pt idx="3">
                  <c:v>2897.7453524699204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6A-4D13-B290-52EF2DFE3D29}"/>
            </c:ext>
          </c:extLst>
        </c:ser>
        <c:ser>
          <c:idx val="4"/>
          <c:order val="2"/>
          <c:tx>
            <c:strRef>
              <c:f>'Crec absoluto MP 1er gráfico'!$G$39</c:f>
              <c:strCache>
                <c:ptCount val="1"/>
                <c:pt idx="0">
                  <c:v>Transferencias inmediatas</c:v>
                </c:pt>
              </c:strCache>
            </c:strRef>
          </c:tx>
          <c:spPr>
            <a:pattFill prst="lgConfetti">
              <a:fgClr>
                <a:schemeClr val="accent3"/>
              </a:fgClr>
              <a:bgClr>
                <a:schemeClr val="bg1"/>
              </a:bgClr>
            </a:pattFill>
            <a:ln w="9525">
              <a:solidFill>
                <a:schemeClr val="accent3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gráfico'!$G$40:$G$43</c:f>
              <c:numCache>
                <c:formatCode>_-* #,##0.0_-;\-* #,##0.0_-;_-* "-"??_-;_-@_-</c:formatCode>
                <c:ptCount val="4"/>
                <c:pt idx="0">
                  <c:v>918.20090693989584</c:v>
                </c:pt>
                <c:pt idx="1">
                  <c:v>1096.1370088462318</c:v>
                </c:pt>
                <c:pt idx="2">
                  <c:v>1507.7423995911845</c:v>
                </c:pt>
                <c:pt idx="3">
                  <c:v>1557.1899538911809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6A-4D13-B290-52EF2DFE3D29}"/>
            </c:ext>
          </c:extLst>
        </c:ser>
        <c:ser>
          <c:idx val="5"/>
          <c:order val="3"/>
          <c:tx>
            <c:strRef>
              <c:f>'Crec absoluto MP 1er gráfico'!$H$39</c:f>
              <c:strCache>
                <c:ptCount val="1"/>
                <c:pt idx="0">
                  <c:v>Extracciones ATM</c:v>
                </c:pt>
              </c:strCache>
            </c:strRef>
          </c:tx>
          <c:spPr>
            <a:pattFill prst="smConfetti">
              <a:fgClr>
                <a:srgbClr val="7030A0"/>
              </a:fgClr>
              <a:bgClr>
                <a:schemeClr val="bg1"/>
              </a:bgClr>
            </a:pattFill>
            <a:ln w="9525">
              <a:solidFill>
                <a:srgbClr val="7030A0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gráfico'!$H$40:$H$43</c:f>
              <c:numCache>
                <c:formatCode>_-* #,##0.0_-;\-* #,##0.0_-;_-* "-"??_-;_-@_-</c:formatCode>
                <c:ptCount val="4"/>
                <c:pt idx="0">
                  <c:v>1744.4897246533583</c:v>
                </c:pt>
                <c:pt idx="1">
                  <c:v>1547.4400927139131</c:v>
                </c:pt>
                <c:pt idx="2">
                  <c:v>1599.0774034666847</c:v>
                </c:pt>
                <c:pt idx="3">
                  <c:v>1435.9075089325472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6A-4D13-B290-52EF2DFE3D29}"/>
            </c:ext>
          </c:extLst>
        </c:ser>
        <c:ser>
          <c:idx val="3"/>
          <c:order val="4"/>
          <c:tx>
            <c:strRef>
              <c:f>'Crec absoluto MP 1er gráfico'!$F$39</c:f>
              <c:strCache>
                <c:ptCount val="1"/>
                <c:pt idx="0">
                  <c:v>Tarjetas de crédito</c:v>
                </c:pt>
              </c:strCache>
            </c:strRef>
          </c:tx>
          <c:spPr>
            <a:pattFill prst="ltHorz">
              <a:fgClr>
                <a:schemeClr val="accent4"/>
              </a:fgClr>
              <a:bgClr>
                <a:schemeClr val="bg1"/>
              </a:bgClr>
            </a:pattFill>
            <a:ln>
              <a:solidFill>
                <a:schemeClr val="accent4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gráfico'!$F$40:$F$43</c:f>
              <c:numCache>
                <c:formatCode>_-* #,##0.0_-;\-* #,##0.0_-;_-* "-"??_-;_-@_-</c:formatCode>
                <c:ptCount val="4"/>
                <c:pt idx="0">
                  <c:v>761.50305546274933</c:v>
                </c:pt>
                <c:pt idx="1">
                  <c:v>828.93275270967592</c:v>
                </c:pt>
                <c:pt idx="2">
                  <c:v>871.29451897901686</c:v>
                </c:pt>
                <c:pt idx="3">
                  <c:v>882.27610556386173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6A-4D13-B290-52EF2DFE3D29}"/>
            </c:ext>
          </c:extLst>
        </c:ser>
        <c:ser>
          <c:idx val="2"/>
          <c:order val="5"/>
          <c:tx>
            <c:strRef>
              <c:f>'Crec absoluto MP 1er gráfico'!$E$39</c:f>
              <c:strCache>
                <c:ptCount val="1"/>
                <c:pt idx="0">
                  <c:v>Tarjetas de débito</c:v>
                </c:pt>
              </c:strCache>
            </c:strRef>
          </c:tx>
          <c:spPr>
            <a:pattFill prst="ltVert">
              <a:fgClr>
                <a:schemeClr val="accent6"/>
              </a:fgClr>
              <a:bgClr>
                <a:schemeClr val="bg1"/>
              </a:bgClr>
            </a:pattFill>
            <a:ln w="9525">
              <a:solidFill>
                <a:schemeClr val="accent6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gráfico'!$E$40:$E$43</c:f>
              <c:numCache>
                <c:formatCode>_-* #,##0.0_-;\-* #,##0.0_-;_-* "-"??_-;_-@_-</c:formatCode>
                <c:ptCount val="4"/>
                <c:pt idx="0">
                  <c:v>364.11807445019605</c:v>
                </c:pt>
                <c:pt idx="1">
                  <c:v>363.60537226504226</c:v>
                </c:pt>
                <c:pt idx="2">
                  <c:v>403.30360546991307</c:v>
                </c:pt>
                <c:pt idx="3">
                  <c:v>436.99206189583924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B6A-4D13-B290-52EF2DFE3D29}"/>
            </c:ext>
          </c:extLst>
        </c:ser>
        <c:ser>
          <c:idx val="6"/>
          <c:order val="6"/>
          <c:tx>
            <c:strRef>
              <c:f>'Crec absoluto MP 1er gráfico'!$I$39</c:f>
              <c:strCache>
                <c:ptCount val="1"/>
                <c:pt idx="0">
                  <c:v>Débitos Directos</c:v>
                </c:pt>
              </c:strCache>
            </c:strRef>
          </c:tx>
          <c:spPr>
            <a:pattFill prst="pct25">
              <a:fgClr>
                <a:srgbClr val="C00000"/>
              </a:fgClr>
              <a:bgClr>
                <a:schemeClr val="bg1"/>
              </a:bgClr>
            </a:pattFill>
            <a:ln w="9525">
              <a:solidFill>
                <a:srgbClr val="C00000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gráfico'!$I$40:$I$43</c:f>
              <c:numCache>
                <c:formatCode>_-* #,##0.0_-;\-* #,##0.0_-;_-* "-"??_-;_-@_-</c:formatCode>
                <c:ptCount val="4"/>
                <c:pt idx="0">
                  <c:v>139.23970492151551</c:v>
                </c:pt>
                <c:pt idx="1">
                  <c:v>149.902220859908</c:v>
                </c:pt>
                <c:pt idx="2">
                  <c:v>185.12516764444541</c:v>
                </c:pt>
                <c:pt idx="3">
                  <c:v>215.67998647709229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B6A-4D13-B290-52EF2DFE3D29}"/>
            </c:ext>
          </c:extLst>
        </c:ser>
        <c:ser>
          <c:idx val="0"/>
          <c:order val="7"/>
          <c:tx>
            <c:strRef>
              <c:f>'Crec absoluto MP 1er gráfico'!$C$39</c:f>
              <c:strCache>
                <c:ptCount val="1"/>
                <c:pt idx="0">
                  <c:v>Billeteras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bg1"/>
              </a:bgClr>
            </a:pattFill>
            <a:ln w="9525">
              <a:solidFill>
                <a:schemeClr val="accent1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gráfico'!$C$40:$C$43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47.164503579778966</c:v>
                </c:pt>
                <c:pt idx="2">
                  <c:v>69.427839593599884</c:v>
                </c:pt>
                <c:pt idx="3">
                  <c:v>95.194039695187413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B6A-4D13-B290-52EF2DFE3D29}"/>
            </c:ext>
          </c:extLst>
        </c:ser>
        <c:ser>
          <c:idx val="1"/>
          <c:order val="8"/>
          <c:tx>
            <c:strRef>
              <c:f>'Crec absoluto MP 1er gráfico'!$D$39</c:f>
              <c:strCache>
                <c:ptCount val="1"/>
                <c:pt idx="0">
                  <c:v>Tarjetas prepagas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 w="9525">
              <a:solidFill>
                <a:schemeClr val="accent2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gráfico'!$D$40:$D$43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6.8166184714046176</c:v>
                </c:pt>
                <c:pt idx="3">
                  <c:v>10.044448234599926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B6A-4D13-B290-52EF2DFE3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580800"/>
        <c:axId val="255582592"/>
      </c:areaChart>
      <c:catAx>
        <c:axId val="25558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55582592"/>
        <c:crosses val="autoZero"/>
        <c:auto val="1"/>
        <c:lblAlgn val="ctr"/>
        <c:lblOffset val="100"/>
        <c:noMultiLvlLbl val="0"/>
      </c:catAx>
      <c:valAx>
        <c:axId val="255582592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Millones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555808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128210059224279"/>
          <c:y val="0.84963464566929137"/>
          <c:w val="0.81545479803440768"/>
          <c:h val="0.139435068120594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Cantidad de operaciones</a:t>
            </a:r>
            <a:r>
              <a:rPr lang="en-US" sz="1600" b="1" baseline="0"/>
              <a:t> de pago minorista</a:t>
            </a:r>
            <a:endParaRPr lang="en-US" sz="1600" b="1"/>
          </a:p>
        </c:rich>
      </c:tx>
      <c:layout>
        <c:manualLayout>
          <c:xMode val="edge"/>
          <c:yMode val="edge"/>
          <c:x val="0.26410091230317023"/>
          <c:y val="5.283111428596019E-3"/>
        </c:manualLayout>
      </c:layout>
      <c:overlay val="1"/>
      <c:spPr>
        <a:solidFill>
          <a:schemeClr val="bg1"/>
        </a:solidFill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1834919888745236E-2"/>
          <c:y val="4.9471674544767537E-2"/>
          <c:w val="0.87995612488737418"/>
          <c:h val="0.7545006022732732"/>
        </c:manualLayout>
      </c:layout>
      <c:areaChart>
        <c:grouping val="stacked"/>
        <c:varyColors val="0"/>
        <c:ser>
          <c:idx val="4"/>
          <c:order val="0"/>
          <c:tx>
            <c:strRef>
              <c:f>'Crec absoluto MP 1er gráfico'!$G$9</c:f>
              <c:strCache>
                <c:ptCount val="1"/>
                <c:pt idx="0">
                  <c:v>Transferencias inmediatas</c:v>
                </c:pt>
              </c:strCache>
            </c:strRef>
          </c:tx>
          <c:spPr>
            <a:pattFill prst="lgConfetti">
              <a:fgClr>
                <a:schemeClr val="accent3"/>
              </a:fgClr>
              <a:bgClr>
                <a:schemeClr val="bg1"/>
              </a:bgClr>
            </a:pattFill>
            <a:ln>
              <a:solidFill>
                <a:schemeClr val="accent3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gráfico'!$G$10:$G$13</c:f>
              <c:numCache>
                <c:formatCode>_-* #,##0.0_-;\-* #,##0.0_-;_-* "-"??_-;_-@_-</c:formatCode>
                <c:ptCount val="4"/>
                <c:pt idx="0">
                  <c:v>51.491191000000001</c:v>
                </c:pt>
                <c:pt idx="1">
                  <c:v>67.568638000000007</c:v>
                </c:pt>
                <c:pt idx="2">
                  <c:v>94.525349000000006</c:v>
                </c:pt>
                <c:pt idx="3">
                  <c:v>143.85971499999999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7E-4188-9DC8-C2144475DEAD}"/>
            </c:ext>
          </c:extLst>
        </c:ser>
        <c:ser>
          <c:idx val="8"/>
          <c:order val="1"/>
          <c:tx>
            <c:strRef>
              <c:f>'Crec absoluto MP 1er gráfico'!$K$9</c:f>
              <c:strCache>
                <c:ptCount val="1"/>
                <c:pt idx="0">
                  <c:v>Transferencias por cámara</c:v>
                </c:pt>
              </c:strCache>
            </c:strRef>
          </c:tx>
          <c:spPr>
            <a:pattFill prst="smGrid">
              <a:fgClr>
                <a:srgbClr val="00B0F0"/>
              </a:fgClr>
              <a:bgClr>
                <a:schemeClr val="bg1"/>
              </a:bgClr>
            </a:pattFill>
            <a:ln w="9525">
              <a:solidFill>
                <a:srgbClr val="00B0F0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gráfico'!$K$10:$K$13</c:f>
              <c:numCache>
                <c:formatCode>_-* #,##0.0_-;\-* #,##0.0_-;_-* "-"??_-;_-@_-</c:formatCode>
                <c:ptCount val="4"/>
                <c:pt idx="0">
                  <c:v>91.051220000000001</c:v>
                </c:pt>
                <c:pt idx="1">
                  <c:v>103.67547999999999</c:v>
                </c:pt>
                <c:pt idx="2">
                  <c:v>116.177537</c:v>
                </c:pt>
                <c:pt idx="3">
                  <c:v>126.238902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7E-4188-9DC8-C2144475DEAD}"/>
            </c:ext>
          </c:extLst>
        </c:ser>
        <c:ser>
          <c:idx val="0"/>
          <c:order val="2"/>
          <c:tx>
            <c:strRef>
              <c:f>'Crec absoluto MP 1er gráfico'!$C$9</c:f>
              <c:strCache>
                <c:ptCount val="1"/>
                <c:pt idx="0">
                  <c:v>Billeteras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gráfico'!$C$10:$C$13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31.169277999999998</c:v>
                </c:pt>
                <c:pt idx="2">
                  <c:v>48.978876999999997</c:v>
                </c:pt>
                <c:pt idx="3">
                  <c:v>95.754013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E7E-4188-9DC8-C2144475DEAD}"/>
            </c:ext>
          </c:extLst>
        </c:ser>
        <c:ser>
          <c:idx val="7"/>
          <c:order val="3"/>
          <c:tx>
            <c:strRef>
              <c:f>'Crec absoluto MP 1er gráfico'!$J$9</c:f>
              <c:strCache>
                <c:ptCount val="1"/>
                <c:pt idx="0">
                  <c:v>Cheques</c:v>
                </c:pt>
              </c:strCache>
            </c:strRef>
          </c:tx>
          <c:spPr>
            <a:pattFill prst="openDmnd">
              <a:fgClr>
                <a:srgbClr val="002060"/>
              </a:fgClr>
              <a:bgClr>
                <a:schemeClr val="bg1"/>
              </a:bgClr>
            </a:pattFill>
            <a:ln>
              <a:solidFill>
                <a:srgbClr val="002060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gráfico'!$J$10:$J$13</c:f>
              <c:numCache>
                <c:formatCode>_-* #,##0.0_-;\-* #,##0.0_-;_-* "-"??_-;_-@_-</c:formatCode>
                <c:ptCount val="4"/>
                <c:pt idx="0">
                  <c:v>89.050089</c:v>
                </c:pt>
                <c:pt idx="1">
                  <c:v>86.306274999999999</c:v>
                </c:pt>
                <c:pt idx="2">
                  <c:v>85.421087</c:v>
                </c:pt>
                <c:pt idx="3">
                  <c:v>83.336061999999998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7E-4188-9DC8-C2144475DEAD}"/>
            </c:ext>
          </c:extLst>
        </c:ser>
        <c:ser>
          <c:idx val="6"/>
          <c:order val="4"/>
          <c:tx>
            <c:strRef>
              <c:f>'Crec absoluto MP 1er gráfico'!$I$9</c:f>
              <c:strCache>
                <c:ptCount val="1"/>
                <c:pt idx="0">
                  <c:v>Débitos Directos</c:v>
                </c:pt>
              </c:strCache>
            </c:strRef>
          </c:tx>
          <c:spPr>
            <a:pattFill prst="pct25">
              <a:fgClr>
                <a:srgbClr val="C00000"/>
              </a:fgClr>
              <a:bgClr>
                <a:schemeClr val="bg1"/>
              </a:bgClr>
            </a:pattFill>
            <a:ln>
              <a:solidFill>
                <a:srgbClr val="C00000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gráfico'!$I$10:$I$13</c:f>
              <c:numCache>
                <c:formatCode>_-* #,##0.0_-;\-* #,##0.0_-;_-* "-"??_-;_-@_-</c:formatCode>
                <c:ptCount val="4"/>
                <c:pt idx="0">
                  <c:v>46.792079999999999</c:v>
                </c:pt>
                <c:pt idx="1">
                  <c:v>52.718480999999997</c:v>
                </c:pt>
                <c:pt idx="2">
                  <c:v>64.589765</c:v>
                </c:pt>
                <c:pt idx="3">
                  <c:v>79.888756000000001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7E-4188-9DC8-C2144475DEAD}"/>
            </c:ext>
          </c:extLst>
        </c:ser>
        <c:ser>
          <c:idx val="1"/>
          <c:order val="5"/>
          <c:tx>
            <c:strRef>
              <c:f>'Crec absoluto MP 1er gráfico'!$D$9</c:f>
              <c:strCache>
                <c:ptCount val="1"/>
                <c:pt idx="0">
                  <c:v>Tarjetas prepagas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2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gráfico'!$D$10:$D$13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16.070712</c:v>
                </c:pt>
                <c:pt idx="3">
                  <c:v>26.857772000000001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E7E-4188-9DC8-C2144475D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9199872"/>
        <c:axId val="319205760"/>
      </c:areaChart>
      <c:catAx>
        <c:axId val="31919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9205760"/>
        <c:crosses val="autoZero"/>
        <c:auto val="1"/>
        <c:lblAlgn val="ctr"/>
        <c:lblOffset val="100"/>
        <c:noMultiLvlLbl val="0"/>
      </c:catAx>
      <c:valAx>
        <c:axId val="319205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Millones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91998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128210059224279"/>
          <c:y val="0.84963464566929137"/>
          <c:w val="0.81545479803440768"/>
          <c:h val="0.139435068120594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834919888745236E-2"/>
          <c:y val="4.9471674544767537E-2"/>
          <c:w val="0.87995612488737418"/>
          <c:h val="0.7545006022732732"/>
        </c:manualLayout>
      </c:layout>
      <c:areaChart>
        <c:grouping val="stacked"/>
        <c:varyColors val="0"/>
        <c:ser>
          <c:idx val="7"/>
          <c:order val="0"/>
          <c:tx>
            <c:strRef>
              <c:f>'Crec absoluto MP 1er gráfico'!$J$39</c:f>
              <c:strCache>
                <c:ptCount val="1"/>
                <c:pt idx="0">
                  <c:v>Cheques</c:v>
                </c:pt>
              </c:strCache>
            </c:strRef>
          </c:tx>
          <c:spPr>
            <a:pattFill prst="openDmnd">
              <a:fgClr>
                <a:srgbClr val="002060"/>
              </a:fgClr>
              <a:bgClr>
                <a:schemeClr val="bg1"/>
              </a:bgClr>
            </a:pattFill>
            <a:ln w="9525">
              <a:solidFill>
                <a:srgbClr val="002060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gráfico'!$J$40:$J$43</c:f>
              <c:numCache>
                <c:formatCode>_-* #,##0.0_-;\-* #,##0.0_-;_-* "-"??_-;_-@_-</c:formatCode>
                <c:ptCount val="4"/>
                <c:pt idx="0">
                  <c:v>3687.4408430982803</c:v>
                </c:pt>
                <c:pt idx="1">
                  <c:v>3195.8843578531182</c:v>
                </c:pt>
                <c:pt idx="2">
                  <c:v>3117.6741627376191</c:v>
                </c:pt>
                <c:pt idx="3">
                  <c:v>2897.7453524699204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90-465A-B6D9-19F947A7E8B3}"/>
            </c:ext>
          </c:extLst>
        </c:ser>
        <c:ser>
          <c:idx val="4"/>
          <c:order val="1"/>
          <c:tx>
            <c:strRef>
              <c:f>'Crec absoluto MP 1er gráfico'!$G$39</c:f>
              <c:strCache>
                <c:ptCount val="1"/>
                <c:pt idx="0">
                  <c:v>Transferencias inmediatas</c:v>
                </c:pt>
              </c:strCache>
            </c:strRef>
          </c:tx>
          <c:spPr>
            <a:pattFill prst="lgConfetti">
              <a:fgClr>
                <a:schemeClr val="accent3"/>
              </a:fgClr>
              <a:bgClr>
                <a:schemeClr val="bg1"/>
              </a:bgClr>
            </a:pattFill>
            <a:ln w="9525">
              <a:solidFill>
                <a:schemeClr val="accent3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gráfico'!$G$40:$G$43</c:f>
              <c:numCache>
                <c:formatCode>_-* #,##0.0_-;\-* #,##0.0_-;_-* "-"??_-;_-@_-</c:formatCode>
                <c:ptCount val="4"/>
                <c:pt idx="0">
                  <c:v>918.20090693989584</c:v>
                </c:pt>
                <c:pt idx="1">
                  <c:v>1096.1370088462318</c:v>
                </c:pt>
                <c:pt idx="2">
                  <c:v>1507.7423995911845</c:v>
                </c:pt>
                <c:pt idx="3">
                  <c:v>1557.1899538911809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90-465A-B6D9-19F947A7E8B3}"/>
            </c:ext>
          </c:extLst>
        </c:ser>
        <c:ser>
          <c:idx val="5"/>
          <c:order val="2"/>
          <c:tx>
            <c:strRef>
              <c:f>'Crec absoluto MP 1er gráfico'!$H$39</c:f>
              <c:strCache>
                <c:ptCount val="1"/>
                <c:pt idx="0">
                  <c:v>Extracciones ATM</c:v>
                </c:pt>
              </c:strCache>
            </c:strRef>
          </c:tx>
          <c:spPr>
            <a:pattFill prst="smConfetti">
              <a:fgClr>
                <a:srgbClr val="7030A0"/>
              </a:fgClr>
              <a:bgClr>
                <a:schemeClr val="bg1"/>
              </a:bgClr>
            </a:pattFill>
            <a:ln w="9525">
              <a:solidFill>
                <a:srgbClr val="7030A0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gráfico'!$H$40:$H$43</c:f>
              <c:numCache>
                <c:formatCode>_-* #,##0.0_-;\-* #,##0.0_-;_-* "-"??_-;_-@_-</c:formatCode>
                <c:ptCount val="4"/>
                <c:pt idx="0">
                  <c:v>1744.4897246533583</c:v>
                </c:pt>
                <c:pt idx="1">
                  <c:v>1547.4400927139131</c:v>
                </c:pt>
                <c:pt idx="2">
                  <c:v>1599.0774034666847</c:v>
                </c:pt>
                <c:pt idx="3">
                  <c:v>1435.9075089325472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90-465A-B6D9-19F947A7E8B3}"/>
            </c:ext>
          </c:extLst>
        </c:ser>
        <c:ser>
          <c:idx val="3"/>
          <c:order val="3"/>
          <c:tx>
            <c:strRef>
              <c:f>'Crec absoluto MP 1er gráfico'!$F$39</c:f>
              <c:strCache>
                <c:ptCount val="1"/>
                <c:pt idx="0">
                  <c:v>Tarjetas de crédito</c:v>
                </c:pt>
              </c:strCache>
            </c:strRef>
          </c:tx>
          <c:spPr>
            <a:pattFill prst="ltHorz">
              <a:fgClr>
                <a:schemeClr val="accent4"/>
              </a:fgClr>
              <a:bgClr>
                <a:schemeClr val="bg1"/>
              </a:bgClr>
            </a:pattFill>
            <a:ln>
              <a:solidFill>
                <a:schemeClr val="accent4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gráfico'!$F$40:$F$43</c:f>
              <c:numCache>
                <c:formatCode>_-* #,##0.0_-;\-* #,##0.0_-;_-* "-"??_-;_-@_-</c:formatCode>
                <c:ptCount val="4"/>
                <c:pt idx="0">
                  <c:v>761.50305546274933</c:v>
                </c:pt>
                <c:pt idx="1">
                  <c:v>828.93275270967592</c:v>
                </c:pt>
                <c:pt idx="2">
                  <c:v>871.29451897901686</c:v>
                </c:pt>
                <c:pt idx="3">
                  <c:v>882.27610556386173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90-465A-B6D9-19F947A7E8B3}"/>
            </c:ext>
          </c:extLst>
        </c:ser>
        <c:ser>
          <c:idx val="2"/>
          <c:order val="4"/>
          <c:tx>
            <c:strRef>
              <c:f>'Crec absoluto MP 1er gráfico'!$E$39</c:f>
              <c:strCache>
                <c:ptCount val="1"/>
                <c:pt idx="0">
                  <c:v>Tarjetas de débito</c:v>
                </c:pt>
              </c:strCache>
            </c:strRef>
          </c:tx>
          <c:spPr>
            <a:pattFill prst="ltVert">
              <a:fgClr>
                <a:schemeClr val="accent6"/>
              </a:fgClr>
              <a:bgClr>
                <a:schemeClr val="bg1"/>
              </a:bgClr>
            </a:pattFill>
            <a:ln w="9525">
              <a:solidFill>
                <a:schemeClr val="accent6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gráfico'!$E$40:$E$43</c:f>
              <c:numCache>
                <c:formatCode>_-* #,##0.0_-;\-* #,##0.0_-;_-* "-"??_-;_-@_-</c:formatCode>
                <c:ptCount val="4"/>
                <c:pt idx="0">
                  <c:v>364.11807445019605</c:v>
                </c:pt>
                <c:pt idx="1">
                  <c:v>363.60537226504226</c:v>
                </c:pt>
                <c:pt idx="2">
                  <c:v>403.30360546991307</c:v>
                </c:pt>
                <c:pt idx="3">
                  <c:v>436.99206189583924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90-465A-B6D9-19F947A7E8B3}"/>
            </c:ext>
          </c:extLst>
        </c:ser>
        <c:ser>
          <c:idx val="6"/>
          <c:order val="5"/>
          <c:tx>
            <c:strRef>
              <c:f>'Crec absoluto MP 1er gráfico'!$I$39</c:f>
              <c:strCache>
                <c:ptCount val="1"/>
                <c:pt idx="0">
                  <c:v>Débitos Directos</c:v>
                </c:pt>
              </c:strCache>
            </c:strRef>
          </c:tx>
          <c:spPr>
            <a:pattFill prst="pct25">
              <a:fgClr>
                <a:srgbClr val="C00000"/>
              </a:fgClr>
              <a:bgClr>
                <a:schemeClr val="bg1"/>
              </a:bgClr>
            </a:pattFill>
            <a:ln w="9525">
              <a:solidFill>
                <a:srgbClr val="C00000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gráfico'!$I$40:$I$43</c:f>
              <c:numCache>
                <c:formatCode>_-* #,##0.0_-;\-* #,##0.0_-;_-* "-"??_-;_-@_-</c:formatCode>
                <c:ptCount val="4"/>
                <c:pt idx="0">
                  <c:v>139.23970492151551</c:v>
                </c:pt>
                <c:pt idx="1">
                  <c:v>149.902220859908</c:v>
                </c:pt>
                <c:pt idx="2">
                  <c:v>185.12516764444541</c:v>
                </c:pt>
                <c:pt idx="3">
                  <c:v>215.67998647709229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290-465A-B6D9-19F947A7E8B3}"/>
            </c:ext>
          </c:extLst>
        </c:ser>
        <c:ser>
          <c:idx val="0"/>
          <c:order val="6"/>
          <c:tx>
            <c:strRef>
              <c:f>'Crec absoluto MP 1er gráfico'!$C$39</c:f>
              <c:strCache>
                <c:ptCount val="1"/>
                <c:pt idx="0">
                  <c:v>Billeteras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bg1"/>
              </a:bgClr>
            </a:pattFill>
            <a:ln w="9525">
              <a:solidFill>
                <a:schemeClr val="accent1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gráfico'!$C$40:$C$43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47.164503579778966</c:v>
                </c:pt>
                <c:pt idx="2">
                  <c:v>69.427839593599884</c:v>
                </c:pt>
                <c:pt idx="3">
                  <c:v>95.194039695187413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290-465A-B6D9-19F947A7E8B3}"/>
            </c:ext>
          </c:extLst>
        </c:ser>
        <c:ser>
          <c:idx val="1"/>
          <c:order val="7"/>
          <c:tx>
            <c:strRef>
              <c:f>'Crec absoluto MP 1er gráfico'!$D$39</c:f>
              <c:strCache>
                <c:ptCount val="1"/>
                <c:pt idx="0">
                  <c:v>Tarjetas prepagas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 w="9525">
              <a:solidFill>
                <a:schemeClr val="accent2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gráfico'!$D$40:$D$43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6.8166184714046176</c:v>
                </c:pt>
                <c:pt idx="3">
                  <c:v>10.044448234599926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290-465A-B6D9-19F947A7E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9383424"/>
        <c:axId val="319384960"/>
      </c:areaChart>
      <c:catAx>
        <c:axId val="31938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9384960"/>
        <c:crosses val="autoZero"/>
        <c:auto val="1"/>
        <c:lblAlgn val="ctr"/>
        <c:lblOffset val="100"/>
        <c:noMultiLvlLbl val="0"/>
      </c:catAx>
      <c:valAx>
        <c:axId val="31938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Millones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93834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128210059224279"/>
          <c:y val="0.84963464566929137"/>
          <c:w val="0.81545479803440768"/>
          <c:h val="0.139435068120594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600" b="1"/>
              <a:t>Participación</a:t>
            </a:r>
            <a:r>
              <a:rPr lang="es-AR" sz="1600" b="1" baseline="0"/>
              <a:t> por Cantidad</a:t>
            </a:r>
            <a:br>
              <a:rPr lang="es-AR" sz="1600" b="1" baseline="0"/>
            </a:br>
            <a:r>
              <a:rPr lang="es-AR" sz="1100" b="1" baseline="0"/>
              <a:t>-en millones de pesos-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percentStacked"/>
        <c:varyColors val="0"/>
        <c:ser>
          <c:idx val="5"/>
          <c:order val="0"/>
          <c:tx>
            <c:strRef>
              <c:f>'Participación MP 2do graf'!$H$9</c:f>
              <c:strCache>
                <c:ptCount val="1"/>
                <c:pt idx="0">
                  <c:v>Extracciones ATM</c:v>
                </c:pt>
              </c:strCache>
            </c:strRef>
          </c:tx>
          <c:spPr>
            <a:pattFill prst="smConfetti">
              <a:fgClr>
                <a:srgbClr val="7030A0"/>
              </a:fgClr>
              <a:bgClr>
                <a:schemeClr val="bg1"/>
              </a:bgClr>
            </a:pattFill>
            <a:ln>
              <a:solidFill>
                <a:srgbClr val="7030A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9.9502487562189018E-2"/>
                  <c:y val="-3.1936127744510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58-4330-8C88-11F90F93E771}"/>
                </c:ext>
              </c:extLst>
            </c:dLbl>
            <c:dLbl>
              <c:idx val="1"/>
              <c:layout>
                <c:manualLayout>
                  <c:x val="9.7693351424694708E-2"/>
                  <c:y val="-4.52428476380572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58-4330-8C88-11F90F93E771}"/>
                </c:ext>
              </c:extLst>
            </c:dLbl>
            <c:dLbl>
              <c:idx val="2"/>
              <c:layout>
                <c:manualLayout>
                  <c:x val="0.10312075983717775"/>
                  <c:y val="-5.05655355954757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58-4330-8C88-11F90F93E771}"/>
                </c:ext>
              </c:extLst>
            </c:dLbl>
            <c:dLbl>
              <c:idx val="3"/>
              <c:layout>
                <c:manualLayout>
                  <c:x val="9.7693351424694708E-2"/>
                  <c:y val="-5.85495675316034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58-4330-8C88-11F90F93E7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graf'!$H$10:$H$13</c:f>
              <c:numCache>
                <c:formatCode>_-* #,##0.0_-;\-* #,##0.0_-;_-* "-"??_-;_-@_-</c:formatCode>
                <c:ptCount val="4"/>
                <c:pt idx="0">
                  <c:v>861.69697199999996</c:v>
                </c:pt>
                <c:pt idx="1">
                  <c:v>910.79654500000004</c:v>
                </c:pt>
                <c:pt idx="2">
                  <c:v>1026.836194</c:v>
                </c:pt>
                <c:pt idx="3">
                  <c:v>1100.0444910000001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B58-4330-8C88-11F90F93E771}"/>
            </c:ext>
          </c:extLst>
        </c:ser>
        <c:ser>
          <c:idx val="3"/>
          <c:order val="1"/>
          <c:tx>
            <c:strRef>
              <c:f>'Participación MP 2do graf'!$F$9</c:f>
              <c:strCache>
                <c:ptCount val="1"/>
                <c:pt idx="0">
                  <c:v>Tarjetas de crédito</c:v>
                </c:pt>
              </c:strCache>
            </c:strRef>
          </c:tx>
          <c:spPr>
            <a:pattFill prst="ltHorz">
              <a:fgClr>
                <a:schemeClr val="accent4"/>
              </a:fgClr>
              <a:bgClr>
                <a:schemeClr val="bg1"/>
              </a:bgClr>
            </a:pattFill>
            <a:ln>
              <a:solidFill>
                <a:schemeClr val="accent4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9.9502487562189018E-2"/>
                  <c:y val="-2.12907518296739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58-4330-8C88-11F90F93E771}"/>
                </c:ext>
              </c:extLst>
            </c:dLbl>
            <c:dLbl>
              <c:idx val="1"/>
              <c:layout>
                <c:manualLayout>
                  <c:x val="9.2265943012211665E-2"/>
                  <c:y val="-2.3952095808383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58-4330-8C88-11F90F93E771}"/>
                </c:ext>
              </c:extLst>
            </c:dLbl>
            <c:dLbl>
              <c:idx val="2"/>
              <c:layout>
                <c:manualLayout>
                  <c:x val="9.9502487562188921E-2"/>
                  <c:y val="-2.3952095808383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58-4330-8C88-11F90F93E771}"/>
                </c:ext>
              </c:extLst>
            </c:dLbl>
            <c:dLbl>
              <c:idx val="3"/>
              <c:layout>
                <c:manualLayout>
                  <c:x val="9.4075079149706017E-2"/>
                  <c:y val="-3.19361277445109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58-4330-8C88-11F90F93E7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graf'!$F$10:$F$13</c:f>
              <c:numCache>
                <c:formatCode>_-* #,##0.0_-;\-* #,##0.0_-;_-* "-"??_-;_-@_-</c:formatCode>
                <c:ptCount val="4"/>
                <c:pt idx="0">
                  <c:v>682.08291699999995</c:v>
                </c:pt>
                <c:pt idx="1">
                  <c:v>820.02668300000005</c:v>
                </c:pt>
                <c:pt idx="2">
                  <c:v>881.05878399999995</c:v>
                </c:pt>
                <c:pt idx="3">
                  <c:v>947.10391000000004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B58-4330-8C88-11F90F93E771}"/>
            </c:ext>
          </c:extLst>
        </c:ser>
        <c:ser>
          <c:idx val="2"/>
          <c:order val="2"/>
          <c:tx>
            <c:strRef>
              <c:f>'Participación MP 2do graf'!$E$9</c:f>
              <c:strCache>
                <c:ptCount val="1"/>
                <c:pt idx="0">
                  <c:v>Tarjetas de débito</c:v>
                </c:pt>
              </c:strCache>
            </c:strRef>
          </c:tx>
          <c:spPr>
            <a:pattFill prst="ltVert">
              <a:fgClr>
                <a:schemeClr val="accent6"/>
              </a:fgClr>
              <a:bgClr>
                <a:schemeClr val="bg1"/>
              </a:bgClr>
            </a:pattFill>
            <a:ln>
              <a:solidFill>
                <a:schemeClr val="accent6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9.7693351424694708E-2"/>
                  <c:y val="-3.99201596806387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B58-4330-8C88-11F90F93E771}"/>
                </c:ext>
              </c:extLst>
            </c:dLbl>
            <c:dLbl>
              <c:idx val="1"/>
              <c:layout>
                <c:manualLayout>
                  <c:x val="9.7693351424694708E-2"/>
                  <c:y val="-5.3226879574184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B58-4330-8C88-11F90F93E771}"/>
                </c:ext>
              </c:extLst>
            </c:dLbl>
            <c:dLbl>
              <c:idx val="2"/>
              <c:layout>
                <c:manualLayout>
                  <c:x val="0.1013116236996834"/>
                  <c:y val="-5.588822355289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B58-4330-8C88-11F90F93E771}"/>
                </c:ext>
              </c:extLst>
            </c:dLbl>
            <c:dLbl>
              <c:idx val="3"/>
              <c:layout>
                <c:manualLayout>
                  <c:x val="9.7693351424694708E-2"/>
                  <c:y val="-7.4517631403858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B58-4330-8C88-11F90F93E7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graf'!$E$10:$E$13</c:f>
              <c:numCache>
                <c:formatCode>_-* #,##0.0_-;\-* #,##0.0_-;_-* "-"??_-;_-@_-</c:formatCode>
                <c:ptCount val="4"/>
                <c:pt idx="0">
                  <c:v>587.26389099999994</c:v>
                </c:pt>
                <c:pt idx="1">
                  <c:v>682.85846600000002</c:v>
                </c:pt>
                <c:pt idx="2">
                  <c:v>749.42272600000001</c:v>
                </c:pt>
                <c:pt idx="3">
                  <c:v>873.82044099999996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B58-4330-8C88-11F90F93E771}"/>
            </c:ext>
          </c:extLst>
        </c:ser>
        <c:ser>
          <c:idx val="4"/>
          <c:order val="3"/>
          <c:tx>
            <c:strRef>
              <c:f>'Participación MP 2do graf'!$G$9</c:f>
              <c:strCache>
                <c:ptCount val="1"/>
                <c:pt idx="0">
                  <c:v>Transferencias inmediatas</c:v>
                </c:pt>
              </c:strCache>
            </c:strRef>
          </c:tx>
          <c:spPr>
            <a:pattFill prst="lgConfetti">
              <a:fgClr>
                <a:schemeClr val="accent3"/>
              </a:fgClr>
              <a:bgClr>
                <a:schemeClr val="bg1"/>
              </a:bgClr>
            </a:pattFill>
            <a:ln>
              <a:solidFill>
                <a:schemeClr val="accent3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graf'!$G$10:$G$13</c:f>
              <c:numCache>
                <c:formatCode>_-* #,##0.0_-;\-* #,##0.0_-;_-* "-"??_-;_-@_-</c:formatCode>
                <c:ptCount val="4"/>
                <c:pt idx="0">
                  <c:v>51.491191000000001</c:v>
                </c:pt>
                <c:pt idx="1">
                  <c:v>67.568638000000007</c:v>
                </c:pt>
                <c:pt idx="2">
                  <c:v>94.525349000000006</c:v>
                </c:pt>
                <c:pt idx="3">
                  <c:v>143.85971499999999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B58-4330-8C88-11F90F93E771}"/>
            </c:ext>
          </c:extLst>
        </c:ser>
        <c:ser>
          <c:idx val="8"/>
          <c:order val="4"/>
          <c:tx>
            <c:strRef>
              <c:f>'Participación MP 2do graf'!$K$9</c:f>
              <c:strCache>
                <c:ptCount val="1"/>
                <c:pt idx="0">
                  <c:v>Transferencias por cámara</c:v>
                </c:pt>
              </c:strCache>
            </c:strRef>
          </c:tx>
          <c:spPr>
            <a:pattFill prst="smGrid">
              <a:fgClr>
                <a:srgbClr val="00B0F0"/>
              </a:fgClr>
              <a:bgClr>
                <a:schemeClr val="bg1"/>
              </a:bgClr>
            </a:pattFill>
            <a:ln w="9525">
              <a:solidFill>
                <a:srgbClr val="00B0F0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graf'!$K$10:$K$13</c:f>
              <c:numCache>
                <c:formatCode>_-* #,##0.0_-;\-* #,##0.0_-;_-* "-"??_-;_-@_-</c:formatCode>
                <c:ptCount val="4"/>
                <c:pt idx="0">
                  <c:v>91.051220000000001</c:v>
                </c:pt>
                <c:pt idx="1">
                  <c:v>103.67547999999999</c:v>
                </c:pt>
                <c:pt idx="2">
                  <c:v>116.177537</c:v>
                </c:pt>
                <c:pt idx="3">
                  <c:v>126.238902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58-4330-8C88-11F90F93E771}"/>
            </c:ext>
          </c:extLst>
        </c:ser>
        <c:ser>
          <c:idx val="0"/>
          <c:order val="5"/>
          <c:tx>
            <c:strRef>
              <c:f>'Participación MP 2do graf'!$C$9</c:f>
              <c:strCache>
                <c:ptCount val="1"/>
                <c:pt idx="0">
                  <c:v>Billeteras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graf'!$C$10:$C$13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31.169277999999998</c:v>
                </c:pt>
                <c:pt idx="2">
                  <c:v>48.978876999999997</c:v>
                </c:pt>
                <c:pt idx="3">
                  <c:v>95.754013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B58-4330-8C88-11F90F93E771}"/>
            </c:ext>
          </c:extLst>
        </c:ser>
        <c:ser>
          <c:idx val="7"/>
          <c:order val="6"/>
          <c:tx>
            <c:strRef>
              <c:f>'Participación MP 2do graf'!$J$9</c:f>
              <c:strCache>
                <c:ptCount val="1"/>
                <c:pt idx="0">
                  <c:v>Cheques</c:v>
                </c:pt>
              </c:strCache>
            </c:strRef>
          </c:tx>
          <c:spPr>
            <a:pattFill prst="openDmnd">
              <a:fgClr>
                <a:srgbClr val="002060"/>
              </a:fgClr>
              <a:bgClr>
                <a:schemeClr val="bg1"/>
              </a:bgClr>
            </a:pattFill>
            <a:ln>
              <a:solidFill>
                <a:srgbClr val="002060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graf'!$J$10:$J$13</c:f>
              <c:numCache>
                <c:formatCode>_-* #,##0.0_-;\-* #,##0.0_-;_-* "-"??_-;_-@_-</c:formatCode>
                <c:ptCount val="4"/>
                <c:pt idx="0">
                  <c:v>89.050089</c:v>
                </c:pt>
                <c:pt idx="1">
                  <c:v>86.306274999999999</c:v>
                </c:pt>
                <c:pt idx="2">
                  <c:v>85.421087</c:v>
                </c:pt>
                <c:pt idx="3">
                  <c:v>83.336061999999998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58-4330-8C88-11F90F93E771}"/>
            </c:ext>
          </c:extLst>
        </c:ser>
        <c:ser>
          <c:idx val="6"/>
          <c:order val="7"/>
          <c:tx>
            <c:strRef>
              <c:f>'Participación MP 2do graf'!$I$9</c:f>
              <c:strCache>
                <c:ptCount val="1"/>
                <c:pt idx="0">
                  <c:v>Débitos Directos</c:v>
                </c:pt>
              </c:strCache>
            </c:strRef>
          </c:tx>
          <c:spPr>
            <a:pattFill prst="pct25">
              <a:fgClr>
                <a:srgbClr val="C00000"/>
              </a:fgClr>
              <a:bgClr>
                <a:schemeClr val="bg1"/>
              </a:bgClr>
            </a:pattFill>
            <a:ln>
              <a:solidFill>
                <a:srgbClr val="C00000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graf'!$I$10:$I$13</c:f>
              <c:numCache>
                <c:formatCode>_-* #,##0.0_-;\-* #,##0.0_-;_-* "-"??_-;_-@_-</c:formatCode>
                <c:ptCount val="4"/>
                <c:pt idx="0">
                  <c:v>46.792079999999999</c:v>
                </c:pt>
                <c:pt idx="1">
                  <c:v>52.718480999999997</c:v>
                </c:pt>
                <c:pt idx="2">
                  <c:v>64.589765</c:v>
                </c:pt>
                <c:pt idx="3">
                  <c:v>79.888756000000001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58-4330-8C88-11F90F93E771}"/>
            </c:ext>
          </c:extLst>
        </c:ser>
        <c:ser>
          <c:idx val="1"/>
          <c:order val="8"/>
          <c:tx>
            <c:strRef>
              <c:f>'Participación MP 2do graf'!$D$9</c:f>
              <c:strCache>
                <c:ptCount val="1"/>
                <c:pt idx="0">
                  <c:v>Tarjetas prepagas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2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graf'!$D$10:$D$13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16.070712</c:v>
                </c:pt>
                <c:pt idx="3">
                  <c:v>26.857772000000001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B58-4330-8C88-11F90F93E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9570688"/>
        <c:axId val="319572224"/>
      </c:barChart>
      <c:catAx>
        <c:axId val="31957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9572224"/>
        <c:crosses val="autoZero"/>
        <c:auto val="1"/>
        <c:lblAlgn val="ctr"/>
        <c:lblOffset val="100"/>
        <c:noMultiLvlLbl val="0"/>
      </c:catAx>
      <c:valAx>
        <c:axId val="31957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9570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600" b="1" i="0" baseline="0">
                <a:effectLst/>
              </a:rPr>
              <a:t>Participación por Monto</a:t>
            </a:r>
            <a:br>
              <a:rPr lang="es-AR" sz="1600" b="1" i="0" baseline="0">
                <a:effectLst/>
              </a:rPr>
            </a:br>
            <a:r>
              <a:rPr lang="es-AR" sz="1100" b="1" i="0" baseline="0">
                <a:effectLst/>
              </a:rPr>
              <a:t>-en miles de millones de pesos-</a:t>
            </a:r>
            <a:endParaRPr lang="es-AR" sz="1100" b="1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percentStacked"/>
        <c:varyColors val="0"/>
        <c:ser>
          <c:idx val="8"/>
          <c:order val="0"/>
          <c:tx>
            <c:strRef>
              <c:f>'Participación MP 2do graf'!$K$35</c:f>
              <c:strCache>
                <c:ptCount val="1"/>
                <c:pt idx="0">
                  <c:v>Transferencias por cámara</c:v>
                </c:pt>
              </c:strCache>
            </c:strRef>
          </c:tx>
          <c:spPr>
            <a:pattFill prst="smGrid">
              <a:fgClr>
                <a:srgbClr val="00B0F0"/>
              </a:fgClr>
              <a:bgClr>
                <a:schemeClr val="bg1"/>
              </a:bgClr>
            </a:pattFill>
            <a:ln w="12700">
              <a:solidFill>
                <a:srgbClr val="00B0F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0131162369968337"/>
                  <c:y val="-2.0109482446615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3B-4520-B678-E6D4258BC74F}"/>
                </c:ext>
              </c:extLst>
            </c:dLbl>
            <c:dLbl>
              <c:idx val="1"/>
              <c:layout>
                <c:manualLayout>
                  <c:x val="0.10854816824966072"/>
                  <c:y val="-2.58550488599348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3B-4520-B678-E6D4258BC74F}"/>
                </c:ext>
              </c:extLst>
            </c:dLbl>
            <c:dLbl>
              <c:idx val="2"/>
              <c:layout>
                <c:manualLayout>
                  <c:x val="0.10312075983717775"/>
                  <c:y val="-1.436391603329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3B-4520-B678-E6D4258BC74F}"/>
                </c:ext>
              </c:extLst>
            </c:dLbl>
            <c:dLbl>
              <c:idx val="3"/>
              <c:layout>
                <c:manualLayout>
                  <c:x val="9.7693351424694569E-2"/>
                  <c:y val="-1.723669923995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3B-4520-B678-E6D4258BC7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graf'!$K$36:$K$39</c:f>
              <c:numCache>
                <c:formatCode>_-* #,##0.0_-;\-* #,##0.0_-;_-* "-"??_-;_-@_-</c:formatCode>
                <c:ptCount val="4"/>
                <c:pt idx="0">
                  <c:v>9959.357440461692</c:v>
                </c:pt>
                <c:pt idx="1">
                  <c:v>14376.34888595841</c:v>
                </c:pt>
                <c:pt idx="2">
                  <c:v>18628.339075441076</c:v>
                </c:pt>
                <c:pt idx="3">
                  <c:v>26990.9349599118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3B-4520-B678-E6D4258BC74F}"/>
            </c:ext>
          </c:extLst>
        </c:ser>
        <c:ser>
          <c:idx val="7"/>
          <c:order val="1"/>
          <c:tx>
            <c:strRef>
              <c:f>'Participación MP 2do graf'!$J$35</c:f>
              <c:strCache>
                <c:ptCount val="1"/>
                <c:pt idx="0">
                  <c:v>Cheques</c:v>
                </c:pt>
              </c:strCache>
            </c:strRef>
          </c:tx>
          <c:spPr>
            <a:pattFill prst="openDmnd">
              <a:fgClr>
                <a:srgbClr val="002060"/>
              </a:fgClr>
              <a:bgClr>
                <a:schemeClr val="bg1"/>
              </a:bgClr>
            </a:pattFill>
            <a:ln w="9525">
              <a:solidFill>
                <a:srgbClr val="00206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9.5884215287200397E-2"/>
                  <c:y val="-1.72366992399565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3B-4520-B678-E6D4258BC74F}"/>
                </c:ext>
              </c:extLst>
            </c:dLbl>
            <c:dLbl>
              <c:idx val="1"/>
              <c:layout>
                <c:manualLayout>
                  <c:x val="9.7693351424694708E-2"/>
                  <c:y val="-1.72366992399566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3B-4520-B678-E6D4258BC74F}"/>
                </c:ext>
              </c:extLst>
            </c:dLbl>
            <c:dLbl>
              <c:idx val="2"/>
              <c:layout>
                <c:manualLayout>
                  <c:x val="0.10131162369968327"/>
                  <c:y val="-1.72366992399566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73B-4520-B678-E6D4258BC74F}"/>
                </c:ext>
              </c:extLst>
            </c:dLbl>
            <c:dLbl>
              <c:idx val="3"/>
              <c:layout>
                <c:manualLayout>
                  <c:x val="9.9502487562189185E-2"/>
                  <c:y val="-8.618349619978336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73B-4520-B678-E6D4258BC7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graf'!$J$36:$J$39</c:f>
              <c:numCache>
                <c:formatCode>_-* #,##0.0_-;\-* #,##0.0_-;_-* "-"??_-;_-@_-</c:formatCode>
                <c:ptCount val="4"/>
                <c:pt idx="0">
                  <c:v>2355.8829626340898</c:v>
                </c:pt>
                <c:pt idx="1">
                  <c:v>2870.69912479905</c:v>
                </c:pt>
                <c:pt idx="2">
                  <c:v>3519.452209569959</c:v>
                </c:pt>
                <c:pt idx="3">
                  <c:v>4392.4509425085598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73B-4520-B678-E6D4258BC74F}"/>
            </c:ext>
          </c:extLst>
        </c:ser>
        <c:ser>
          <c:idx val="4"/>
          <c:order val="2"/>
          <c:tx>
            <c:strRef>
              <c:f>'Participación MP 2do graf'!$G$35</c:f>
              <c:strCache>
                <c:ptCount val="1"/>
                <c:pt idx="0">
                  <c:v>Transferencias inmediatas</c:v>
                </c:pt>
              </c:strCache>
            </c:strRef>
          </c:tx>
          <c:spPr>
            <a:pattFill prst="lgConfetti">
              <a:fgClr>
                <a:schemeClr val="accent3"/>
              </a:fgClr>
              <a:bgClr>
                <a:schemeClr val="bg1"/>
              </a:bgClr>
            </a:pattFill>
            <a:ln w="9525">
              <a:solidFill>
                <a:schemeClr val="accent3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9.7693351424694708E-2"/>
                  <c:y val="-1.72366992399565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73B-4520-B678-E6D4258BC74F}"/>
                </c:ext>
              </c:extLst>
            </c:dLbl>
            <c:dLbl>
              <c:idx val="1"/>
              <c:layout>
                <c:manualLayout>
                  <c:x val="9.7693351424694708E-2"/>
                  <c:y val="-1.72366992399565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73B-4520-B678-E6D4258BC74F}"/>
                </c:ext>
              </c:extLst>
            </c:dLbl>
            <c:dLbl>
              <c:idx val="2"/>
              <c:layout>
                <c:manualLayout>
                  <c:x val="0.10131162369968327"/>
                  <c:y val="-8.618349619978284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73B-4520-B678-E6D4258BC74F}"/>
                </c:ext>
              </c:extLst>
            </c:dLbl>
            <c:dLbl>
              <c:idx val="3"/>
              <c:layout>
                <c:manualLayout>
                  <c:x val="9.9502487562188921E-2"/>
                  <c:y val="-1.14911328266377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73B-4520-B678-E6D4258BC7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graf'!$G$36:$G$39</c:f>
              <c:numCache>
                <c:formatCode>_-* #,##0.0_-;\-* #,##0.0_-;_-* "-"??_-;_-@_-</c:formatCode>
                <c:ptCount val="4"/>
                <c:pt idx="0">
                  <c:v>586.63283425512998</c:v>
                </c:pt>
                <c:pt idx="1">
                  <c:v>984.60369638297993</c:v>
                </c:pt>
                <c:pt idx="2">
                  <c:v>1702.0467960141</c:v>
                </c:pt>
                <c:pt idx="3">
                  <c:v>2360.4146150399802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73B-4520-B678-E6D4258BC74F}"/>
            </c:ext>
          </c:extLst>
        </c:ser>
        <c:ser>
          <c:idx val="5"/>
          <c:order val="3"/>
          <c:tx>
            <c:strRef>
              <c:f>'Participación MP 2do graf'!$H$35</c:f>
              <c:strCache>
                <c:ptCount val="1"/>
                <c:pt idx="0">
                  <c:v>Extracciones ATM</c:v>
                </c:pt>
              </c:strCache>
            </c:strRef>
          </c:tx>
          <c:spPr>
            <a:pattFill prst="smConfetti">
              <a:fgClr>
                <a:srgbClr val="7030A0"/>
              </a:fgClr>
              <a:bgClr>
                <a:schemeClr val="bg1"/>
              </a:bgClr>
            </a:pattFill>
            <a:ln w="9525">
              <a:solidFill>
                <a:srgbClr val="7030A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9.7693351424694708E-2"/>
                  <c:y val="-2.872783206659454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73B-4520-B678-E6D4258BC74F}"/>
                </c:ext>
              </c:extLst>
            </c:dLbl>
            <c:dLbl>
              <c:idx val="1"/>
              <c:layout>
                <c:manualLayout>
                  <c:x val="9.9502487562189115E-2"/>
                  <c:y val="-8.618349619978310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73B-4520-B678-E6D4258BC74F}"/>
                </c:ext>
              </c:extLst>
            </c:dLbl>
            <c:dLbl>
              <c:idx val="2"/>
              <c:layout>
                <c:manualLayout>
                  <c:x val="9.7693351424694569E-2"/>
                  <c:y val="-8.618349619978284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73B-4520-B678-E6D4258BC74F}"/>
                </c:ext>
              </c:extLst>
            </c:dLbl>
            <c:dLbl>
              <c:idx val="3"/>
              <c:layout>
                <c:manualLayout>
                  <c:x val="9.9502487562188921E-2"/>
                  <c:y val="-7.181844914947521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A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3952962460425158E-2"/>
                      <c:h val="4.304876945349257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373B-4520-B678-E6D4258BC7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graf'!$H$36:$H$39</c:f>
              <c:numCache>
                <c:formatCode>_-* #,##0.0_-;\-* #,##0.0_-;_-* "-"??_-;_-@_-</c:formatCode>
                <c:ptCount val="4"/>
                <c:pt idx="0">
                  <c:v>1114.5436077960001</c:v>
                </c:pt>
                <c:pt idx="1">
                  <c:v>1389.98612666227</c:v>
                </c:pt>
                <c:pt idx="2">
                  <c:v>1805.1522407852901</c:v>
                </c:pt>
                <c:pt idx="3">
                  <c:v>2176.5726534907299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73B-4520-B678-E6D4258BC74F}"/>
            </c:ext>
          </c:extLst>
        </c:ser>
        <c:ser>
          <c:idx val="3"/>
          <c:order val="4"/>
          <c:tx>
            <c:strRef>
              <c:f>'Participación MP 2do graf'!$F$35</c:f>
              <c:strCache>
                <c:ptCount val="1"/>
                <c:pt idx="0">
                  <c:v>Tarjetas de crédito</c:v>
                </c:pt>
              </c:strCache>
            </c:strRef>
          </c:tx>
          <c:spPr>
            <a:pattFill prst="ltHorz">
              <a:fgClr>
                <a:schemeClr val="accent4"/>
              </a:fgClr>
              <a:bgClr>
                <a:schemeClr val="bg1"/>
              </a:bgClr>
            </a:pattFill>
            <a:ln w="9525">
              <a:solidFill>
                <a:schemeClr val="accent4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graf'!$F$36:$F$39</c:f>
              <c:numCache>
                <c:formatCode>_-* #,##0.0_-;\-* #,##0.0_-;_-* "-"??_-;_-@_-</c:formatCode>
                <c:ptCount val="4"/>
                <c:pt idx="0">
                  <c:v>486.51955399266001</c:v>
                </c:pt>
                <c:pt idx="1">
                  <c:v>744.5878077138799</c:v>
                </c:pt>
                <c:pt idx="2">
                  <c:v>983.5791875422384</c:v>
                </c:pt>
                <c:pt idx="3">
                  <c:v>1337.36889893847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73B-4520-B678-E6D4258BC74F}"/>
            </c:ext>
          </c:extLst>
        </c:ser>
        <c:ser>
          <c:idx val="2"/>
          <c:order val="5"/>
          <c:tx>
            <c:strRef>
              <c:f>'Participación MP 2do graf'!$E$35</c:f>
              <c:strCache>
                <c:ptCount val="1"/>
                <c:pt idx="0">
                  <c:v>Tarjetas de débito</c:v>
                </c:pt>
              </c:strCache>
            </c:strRef>
          </c:tx>
          <c:spPr>
            <a:pattFill prst="ltVert">
              <a:fgClr>
                <a:schemeClr val="accent6"/>
              </a:fgClr>
              <a:bgClr>
                <a:schemeClr val="bg1"/>
              </a:bgClr>
            </a:pattFill>
            <a:ln w="9525">
              <a:solidFill>
                <a:schemeClr val="accent6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graf'!$E$36:$E$39</c:f>
              <c:numCache>
                <c:formatCode>_-* #,##0.0_-;\-* #,##0.0_-;_-* "-"??_-;_-@_-</c:formatCode>
                <c:ptCount val="4"/>
                <c:pt idx="0">
                  <c:v>232.6327674083</c:v>
                </c:pt>
                <c:pt idx="1">
                  <c:v>326.60807058571999</c:v>
                </c:pt>
                <c:pt idx="2">
                  <c:v>455.27777801906001</c:v>
                </c:pt>
                <c:pt idx="3">
                  <c:v>662.39988703874997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73B-4520-B678-E6D4258BC74F}"/>
            </c:ext>
          </c:extLst>
        </c:ser>
        <c:ser>
          <c:idx val="6"/>
          <c:order val="6"/>
          <c:tx>
            <c:strRef>
              <c:f>'Participación MP 2do graf'!$I$35</c:f>
              <c:strCache>
                <c:ptCount val="1"/>
                <c:pt idx="0">
                  <c:v>Débitos Directos</c:v>
                </c:pt>
              </c:strCache>
            </c:strRef>
          </c:tx>
          <c:spPr>
            <a:pattFill prst="pct25">
              <a:fgClr>
                <a:srgbClr val="C00000"/>
              </a:fgClr>
              <a:bgClr>
                <a:schemeClr val="bg1"/>
              </a:bgClr>
            </a:pattFill>
            <a:ln w="9525">
              <a:solidFill>
                <a:srgbClr val="C00000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graf'!$I$36:$I$39</c:f>
              <c:numCache>
                <c:formatCode>_-* #,##0.0_-;\-* #,##0.0_-;_-* "-"??_-;_-@_-</c:formatCode>
                <c:ptCount val="4"/>
                <c:pt idx="0">
                  <c:v>88.959379283540002</c:v>
                </c:pt>
                <c:pt idx="1">
                  <c:v>134.64948228510005</c:v>
                </c:pt>
                <c:pt idx="2">
                  <c:v>208.98244855105003</c:v>
                </c:pt>
                <c:pt idx="3">
                  <c:v>326.93133614175002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73B-4520-B678-E6D4258BC74F}"/>
            </c:ext>
          </c:extLst>
        </c:ser>
        <c:ser>
          <c:idx val="0"/>
          <c:order val="7"/>
          <c:tx>
            <c:strRef>
              <c:f>'Participación MP 2do graf'!$C$35</c:f>
              <c:strCache>
                <c:ptCount val="1"/>
                <c:pt idx="0">
                  <c:v>Billeteras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bg1"/>
              </a:bgClr>
            </a:pattFill>
            <a:ln w="9525">
              <a:solidFill>
                <a:schemeClr val="accent1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graf'!$C$36:$C$39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42.365456314260001</c:v>
                </c:pt>
                <c:pt idx="2">
                  <c:v>78.375080495519995</c:v>
                </c:pt>
                <c:pt idx="3">
                  <c:v>144.29671987013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73B-4520-B678-E6D4258BC74F}"/>
            </c:ext>
          </c:extLst>
        </c:ser>
        <c:ser>
          <c:idx val="1"/>
          <c:order val="8"/>
          <c:tx>
            <c:strRef>
              <c:f>'Participación MP 2do graf'!$D$35</c:f>
              <c:strCache>
                <c:ptCount val="1"/>
                <c:pt idx="0">
                  <c:v>Tarjetas prepagas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 w="9525">
              <a:solidFill>
                <a:schemeClr val="accent2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graf'!$D$36:$D$39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7.6950834784845403</c:v>
                </c:pt>
                <c:pt idx="3">
                  <c:v>15.225542878514499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373B-4520-B678-E6D4258BC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9955712"/>
        <c:axId val="319957248"/>
      </c:barChart>
      <c:catAx>
        <c:axId val="31995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9957248"/>
        <c:crosses val="autoZero"/>
        <c:auto val="1"/>
        <c:lblAlgn val="ctr"/>
        <c:lblOffset val="100"/>
        <c:noMultiLvlLbl val="0"/>
      </c:catAx>
      <c:valAx>
        <c:axId val="319957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9955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78441</xdr:colOff>
      <xdr:row>4</xdr:row>
      <xdr:rowOff>112619</xdr:rowOff>
    </xdr:from>
    <xdr:to>
      <xdr:col>23</xdr:col>
      <xdr:colOff>78441</xdr:colOff>
      <xdr:row>31</xdr:row>
      <xdr:rowOff>64994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78441</xdr:colOff>
      <xdr:row>34</xdr:row>
      <xdr:rowOff>112619</xdr:rowOff>
    </xdr:from>
    <xdr:to>
      <xdr:col>23</xdr:col>
      <xdr:colOff>78441</xdr:colOff>
      <xdr:row>61</xdr:row>
      <xdr:rowOff>64994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0</xdr:colOff>
      <xdr:row>6</xdr:row>
      <xdr:rowOff>0</xdr:rowOff>
    </xdr:from>
    <xdr:to>
      <xdr:col>35</xdr:col>
      <xdr:colOff>156883</xdr:colOff>
      <xdr:row>32</xdr:row>
      <xdr:rowOff>109257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616324</xdr:colOff>
      <xdr:row>35</xdr:row>
      <xdr:rowOff>67235</xdr:rowOff>
    </xdr:from>
    <xdr:to>
      <xdr:col>35</xdr:col>
      <xdr:colOff>11207</xdr:colOff>
      <xdr:row>62</xdr:row>
      <xdr:rowOff>19611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</xdr:row>
      <xdr:rowOff>133350</xdr:rowOff>
    </xdr:from>
    <xdr:to>
      <xdr:col>22</xdr:col>
      <xdr:colOff>0</xdr:colOff>
      <xdr:row>30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66675</xdr:colOff>
      <xdr:row>31</xdr:row>
      <xdr:rowOff>133350</xdr:rowOff>
    </xdr:from>
    <xdr:to>
      <xdr:col>21</xdr:col>
      <xdr:colOff>752475</xdr:colOff>
      <xdr:row>56</xdr:row>
      <xdr:rowOff>67875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BCR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8215C"/>
      </a:accent1>
      <a:accent2>
        <a:srgbClr val="797E01"/>
      </a:accent2>
      <a:accent3>
        <a:srgbClr val="8D001C"/>
      </a:accent3>
      <a:accent4>
        <a:srgbClr val="707070"/>
      </a:accent4>
      <a:accent5>
        <a:srgbClr val="FF8500"/>
      </a:accent5>
      <a:accent6>
        <a:srgbClr val="F2001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X67"/>
  <sheetViews>
    <sheetView workbookViewId="0"/>
  </sheetViews>
  <sheetFormatPr baseColWidth="10" defaultColWidth="11.42578125" defaultRowHeight="12.75" x14ac:dyDescent="0.2"/>
  <cols>
    <col min="1" max="1" width="1.140625" style="5" customWidth="1"/>
    <col min="2" max="2" width="11.42578125" style="5"/>
    <col min="3" max="4" width="8.5703125" style="5" bestFit="1" customWidth="1"/>
    <col min="5" max="6" width="10.140625" style="5" bestFit="1" customWidth="1"/>
    <col min="7" max="7" width="13.140625" style="5" customWidth="1"/>
    <col min="8" max="8" width="11.85546875" style="5" customWidth="1"/>
    <col min="9" max="9" width="8.42578125" style="5" bestFit="1" customWidth="1"/>
    <col min="10" max="10" width="9.42578125" style="5" bestFit="1" customWidth="1"/>
    <col min="11" max="11" width="12.85546875" style="5" customWidth="1"/>
    <col min="12" max="12" width="12.42578125" style="5" bestFit="1" customWidth="1"/>
    <col min="13" max="13" width="15.85546875" style="5" customWidth="1"/>
    <col min="14" max="14" width="15.5703125" style="5" customWidth="1"/>
    <col min="15" max="15" width="11.42578125" style="5"/>
    <col min="16" max="16" width="13.85546875" style="5" bestFit="1" customWidth="1"/>
    <col min="17" max="17" width="11.42578125" style="5" customWidth="1"/>
    <col min="18" max="22" width="11.42578125" style="5"/>
    <col min="23" max="23" width="11.42578125" style="5" customWidth="1"/>
    <col min="24" max="24" width="2" style="5" customWidth="1"/>
    <col min="25" max="16384" width="11.42578125" style="5"/>
  </cols>
  <sheetData>
    <row r="1" spans="1:24" ht="12.75" customHeight="1" x14ac:dyDescent="0.2">
      <c r="A1" s="1"/>
      <c r="B1" s="1"/>
      <c r="C1" s="2"/>
      <c r="D1" s="1"/>
      <c r="E1" s="1"/>
      <c r="F1" s="1"/>
      <c r="G1" s="1"/>
      <c r="H1" s="1"/>
      <c r="I1" s="1"/>
      <c r="J1" s="3"/>
      <c r="K1" s="1"/>
      <c r="L1" s="1"/>
      <c r="M1" s="1"/>
      <c r="N1" s="1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51" customHeight="1" x14ac:dyDescent="0.2">
      <c r="A2" s="1"/>
      <c r="B2" s="1"/>
      <c r="C2" s="2"/>
      <c r="D2" s="1"/>
      <c r="E2" s="1"/>
      <c r="F2" s="1"/>
      <c r="G2" s="1"/>
      <c r="H2" s="1"/>
      <c r="I2" s="1"/>
      <c r="J2" s="3"/>
      <c r="K2" s="1"/>
      <c r="L2" s="1"/>
      <c r="M2" s="1"/>
      <c r="N2" s="1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5" x14ac:dyDescent="0.2">
      <c r="A3" s="1"/>
      <c r="B3" s="1"/>
      <c r="C3" s="2"/>
      <c r="D3" s="1"/>
      <c r="E3" s="1"/>
      <c r="F3" s="66"/>
      <c r="G3" s="66"/>
      <c r="H3" s="66"/>
      <c r="I3" s="67"/>
      <c r="J3" s="67"/>
      <c r="K3" s="6"/>
      <c r="L3" s="6"/>
      <c r="M3" s="6"/>
      <c r="N3" s="6"/>
      <c r="O3" s="7"/>
      <c r="P3" s="7"/>
      <c r="Q3" s="7"/>
      <c r="R3" s="7"/>
      <c r="S3" s="7"/>
      <c r="T3" s="4"/>
      <c r="U3" s="4"/>
      <c r="V3" s="4"/>
      <c r="W3" s="4"/>
      <c r="X3" s="4"/>
    </row>
    <row r="4" spans="1:24" s="15" customFormat="1" ht="12.75" customHeight="1" x14ac:dyDescent="0.2">
      <c r="A4" s="8"/>
      <c r="B4" s="9"/>
      <c r="C4" s="10"/>
      <c r="D4" s="10"/>
      <c r="E4" s="10"/>
      <c r="F4" s="10"/>
      <c r="G4" s="10"/>
      <c r="H4" s="8"/>
      <c r="I4" s="11"/>
      <c r="J4" s="11"/>
      <c r="K4" s="11"/>
      <c r="L4" s="11"/>
      <c r="M4" s="9"/>
      <c r="N4" s="9"/>
      <c r="O4" s="9"/>
      <c r="P4" s="12"/>
      <c r="Q4" s="12"/>
      <c r="R4" s="12"/>
      <c r="S4" s="13"/>
      <c r="T4" s="12"/>
      <c r="U4" s="11"/>
      <c r="V4" s="11"/>
      <c r="W4" s="11"/>
      <c r="X4" s="14"/>
    </row>
    <row r="5" spans="1:24" s="15" customFormat="1" x14ac:dyDescent="0.2">
      <c r="A5" s="8"/>
      <c r="B5" s="64"/>
      <c r="C5" s="64"/>
      <c r="D5" s="64"/>
      <c r="E5" s="16"/>
      <c r="F5" s="56"/>
      <c r="G5" s="16"/>
      <c r="H5" s="16"/>
      <c r="I5" s="16"/>
      <c r="J5" s="16"/>
      <c r="K5" s="8"/>
      <c r="L5" s="8"/>
      <c r="M5" s="17"/>
      <c r="N5" s="17"/>
      <c r="O5" s="64"/>
      <c r="P5" s="64"/>
      <c r="Q5" s="64"/>
      <c r="R5" s="12"/>
      <c r="S5" s="12"/>
      <c r="T5" s="12"/>
      <c r="U5" s="14"/>
      <c r="V5" s="14"/>
      <c r="W5" s="14"/>
      <c r="X5" s="14"/>
    </row>
    <row r="6" spans="1:24" s="15" customForma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2"/>
      <c r="P6" s="12"/>
      <c r="Q6" s="12"/>
      <c r="R6" s="12"/>
      <c r="S6" s="12"/>
      <c r="T6" s="12"/>
      <c r="U6" s="14"/>
      <c r="V6" s="14"/>
      <c r="W6" s="14"/>
      <c r="X6" s="14"/>
    </row>
    <row r="7" spans="1:24" ht="12.75" customHeight="1" x14ac:dyDescent="0.2">
      <c r="A7" s="4"/>
      <c r="B7" s="1"/>
      <c r="C7" s="65" t="s">
        <v>0</v>
      </c>
      <c r="D7" s="65"/>
      <c r="E7" s="65"/>
      <c r="F7" s="65"/>
      <c r="G7" s="65"/>
      <c r="H7" s="65"/>
      <c r="I7" s="65"/>
      <c r="J7" s="65"/>
      <c r="K7" s="65"/>
      <c r="L7" s="6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2.75" customHeight="1" x14ac:dyDescent="0.2">
      <c r="A8" s="4"/>
      <c r="B8" s="1"/>
      <c r="C8" s="65" t="s">
        <v>1</v>
      </c>
      <c r="D8" s="65"/>
      <c r="E8" s="65"/>
      <c r="F8" s="65"/>
      <c r="G8" s="65"/>
      <c r="H8" s="65"/>
      <c r="I8" s="65"/>
      <c r="J8" s="65"/>
      <c r="K8" s="65"/>
      <c r="L8" s="65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25.5" x14ac:dyDescent="0.2">
      <c r="A9" s="4"/>
      <c r="B9" s="18" t="s">
        <v>2</v>
      </c>
      <c r="C9" s="57" t="s">
        <v>3</v>
      </c>
      <c r="D9" s="57" t="s">
        <v>4</v>
      </c>
      <c r="E9" s="57" t="s">
        <v>5</v>
      </c>
      <c r="F9" s="57" t="s">
        <v>6</v>
      </c>
      <c r="G9" s="57" t="s">
        <v>7</v>
      </c>
      <c r="H9" s="57" t="s">
        <v>8</v>
      </c>
      <c r="I9" s="57" t="s">
        <v>9</v>
      </c>
      <c r="J9" s="57" t="s">
        <v>10</v>
      </c>
      <c r="K9" s="57" t="s">
        <v>11</v>
      </c>
      <c r="L9" s="57" t="s">
        <v>12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5" x14ac:dyDescent="0.25">
      <c r="A10" s="4"/>
      <c r="B10" s="19">
        <v>2015</v>
      </c>
      <c r="C10" s="20">
        <v>0</v>
      </c>
      <c r="D10" s="20">
        <v>0</v>
      </c>
      <c r="E10" s="20">
        <v>587.26389099999994</v>
      </c>
      <c r="F10" s="20">
        <v>682.08291699999995</v>
      </c>
      <c r="G10" s="20">
        <v>51.491191000000001</v>
      </c>
      <c r="H10" s="20">
        <v>861.69697199999996</v>
      </c>
      <c r="I10" s="20">
        <v>46.792079999999999</v>
      </c>
      <c r="J10" s="20">
        <v>89.050089</v>
      </c>
      <c r="K10" s="20">
        <v>91.051220000000001</v>
      </c>
      <c r="L10" s="20">
        <v>1.7030110000000001</v>
      </c>
      <c r="M10" s="21">
        <f>SUM(C10:K10)</f>
        <v>2409.4283599999999</v>
      </c>
      <c r="N10" s="20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5" x14ac:dyDescent="0.25">
      <c r="A11" s="4"/>
      <c r="B11" s="22">
        <v>2016</v>
      </c>
      <c r="C11" s="23">
        <v>31.169277999999998</v>
      </c>
      <c r="D11" s="23">
        <v>0</v>
      </c>
      <c r="E11" s="23">
        <v>682.85846600000002</v>
      </c>
      <c r="F11" s="23">
        <v>820.02668300000005</v>
      </c>
      <c r="G11" s="23">
        <v>67.568638000000007</v>
      </c>
      <c r="H11" s="23">
        <v>910.79654500000004</v>
      </c>
      <c r="I11" s="23">
        <v>52.718480999999997</v>
      </c>
      <c r="J11" s="23">
        <v>86.306274999999999</v>
      </c>
      <c r="K11" s="23">
        <v>103.67547999999999</v>
      </c>
      <c r="L11" s="23">
        <v>1.8122739999999999</v>
      </c>
      <c r="M11" s="24">
        <f t="shared" ref="M11:M13" si="0">SUM(C11:K11)</f>
        <v>2755.1198459999996</v>
      </c>
      <c r="N11" s="25">
        <f>M11/M10-1</f>
        <v>0.14347448205515434</v>
      </c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5" x14ac:dyDescent="0.25">
      <c r="A12" s="4"/>
      <c r="B12" s="19">
        <v>2017</v>
      </c>
      <c r="C12" s="20">
        <v>48.978876999999997</v>
      </c>
      <c r="D12" s="20">
        <v>16.070712</v>
      </c>
      <c r="E12" s="20">
        <v>749.42272600000001</v>
      </c>
      <c r="F12" s="20">
        <v>881.05878399999995</v>
      </c>
      <c r="G12" s="20">
        <v>94.525349000000006</v>
      </c>
      <c r="H12" s="20">
        <v>1026.836194</v>
      </c>
      <c r="I12" s="20">
        <v>64.589765</v>
      </c>
      <c r="J12" s="20">
        <v>85.421087</v>
      </c>
      <c r="K12" s="20">
        <v>116.177537</v>
      </c>
      <c r="L12" s="20">
        <v>1.963022</v>
      </c>
      <c r="M12" s="21">
        <f t="shared" si="0"/>
        <v>3083.0810310000002</v>
      </c>
      <c r="N12" s="26">
        <f t="shared" ref="N12:N13" si="1">M12/M11-1</f>
        <v>0.11903699415332092</v>
      </c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5" x14ac:dyDescent="0.25">
      <c r="A13" s="4"/>
      <c r="B13" s="27">
        <v>2018</v>
      </c>
      <c r="C13" s="28">
        <v>95.754013</v>
      </c>
      <c r="D13" s="28">
        <v>26.857772000000001</v>
      </c>
      <c r="E13" s="28">
        <v>873.82044099999996</v>
      </c>
      <c r="F13" s="28">
        <v>947.10391000000004</v>
      </c>
      <c r="G13" s="28">
        <v>143.85971499999999</v>
      </c>
      <c r="H13" s="28">
        <v>1100.0444910000001</v>
      </c>
      <c r="I13" s="28">
        <v>79.888756000000001</v>
      </c>
      <c r="J13" s="28">
        <v>83.336061999999998</v>
      </c>
      <c r="K13" s="28">
        <v>126.238902</v>
      </c>
      <c r="L13" s="28">
        <v>1.9937020000000001</v>
      </c>
      <c r="M13" s="29">
        <f t="shared" si="0"/>
        <v>3476.9040619999996</v>
      </c>
      <c r="N13" s="30">
        <f t="shared" si="1"/>
        <v>0.12773684085502701</v>
      </c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5" x14ac:dyDescent="0.25">
      <c r="A15" s="4"/>
      <c r="B15" s="4">
        <v>2016</v>
      </c>
      <c r="C15" s="25"/>
      <c r="D15" s="25"/>
      <c r="E15" s="25">
        <f t="shared" ref="E15:K17" si="2">E11/E10-1</f>
        <v>0.16277958932094472</v>
      </c>
      <c r="F15" s="25">
        <f t="shared" si="2"/>
        <v>0.20223899845889282</v>
      </c>
      <c r="G15" s="25">
        <f t="shared" si="2"/>
        <v>0.31223684455075063</v>
      </c>
      <c r="H15" s="25">
        <f t="shared" si="2"/>
        <v>5.6980092300939589E-2</v>
      </c>
      <c r="I15" s="25">
        <f t="shared" si="2"/>
        <v>0.12665393374263334</v>
      </c>
      <c r="J15" s="25">
        <f t="shared" si="2"/>
        <v>-3.0812029845360356E-2</v>
      </c>
      <c r="K15" s="25">
        <f t="shared" si="2"/>
        <v>0.13865009167367548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5" x14ac:dyDescent="0.25">
      <c r="A16" s="4"/>
      <c r="B16" s="4">
        <v>2017</v>
      </c>
      <c r="C16" s="25">
        <f t="shared" ref="C16:D17" si="3">C12/C11-1</f>
        <v>0.57138310999696551</v>
      </c>
      <c r="D16" s="25"/>
      <c r="E16" s="25">
        <f t="shared" si="2"/>
        <v>9.7478852960431794E-2</v>
      </c>
      <c r="F16" s="25">
        <f t="shared" si="2"/>
        <v>7.4426969591671055E-2</v>
      </c>
      <c r="G16" s="25">
        <f t="shared" si="2"/>
        <v>0.39895300242695431</v>
      </c>
      <c r="H16" s="25">
        <f t="shared" si="2"/>
        <v>0.12740457749540535</v>
      </c>
      <c r="I16" s="25">
        <f t="shared" si="2"/>
        <v>0.22518258824642534</v>
      </c>
      <c r="J16" s="25">
        <f t="shared" si="2"/>
        <v>-1.0256357373783054E-2</v>
      </c>
      <c r="K16" s="25">
        <f t="shared" si="2"/>
        <v>0.12058836862872502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5" x14ac:dyDescent="0.25">
      <c r="A17" s="4"/>
      <c r="B17" s="4">
        <v>2018</v>
      </c>
      <c r="C17" s="25">
        <f t="shared" si="3"/>
        <v>0.95500629791899905</v>
      </c>
      <c r="D17" s="25">
        <f t="shared" si="3"/>
        <v>0.6712247721196174</v>
      </c>
      <c r="E17" s="25">
        <f t="shared" si="2"/>
        <v>0.16599138334643992</v>
      </c>
      <c r="F17" s="25">
        <f t="shared" si="2"/>
        <v>7.496108908892074E-2</v>
      </c>
      <c r="G17" s="25">
        <f t="shared" si="2"/>
        <v>0.52191678234374983</v>
      </c>
      <c r="H17" s="25">
        <f t="shared" si="2"/>
        <v>7.1295010273079829E-2</v>
      </c>
      <c r="I17" s="25">
        <f t="shared" si="2"/>
        <v>0.23686401398116241</v>
      </c>
      <c r="J17" s="25">
        <f t="shared" si="2"/>
        <v>-2.4408785619878581E-2</v>
      </c>
      <c r="K17" s="25">
        <f t="shared" si="2"/>
        <v>8.6603359477314346E-2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s="15" customFormat="1" ht="12.75" customHeight="1" x14ac:dyDescent="0.2">
      <c r="A34" s="8"/>
      <c r="B34" s="9"/>
      <c r="C34" s="10"/>
      <c r="D34" s="10"/>
      <c r="E34" s="10"/>
      <c r="F34" s="10"/>
      <c r="G34" s="10"/>
      <c r="H34" s="8"/>
      <c r="I34" s="11"/>
      <c r="J34" s="11"/>
      <c r="K34" s="11"/>
      <c r="L34" s="11"/>
      <c r="M34" s="9"/>
      <c r="N34" s="9"/>
      <c r="O34" s="9"/>
      <c r="P34" s="12"/>
      <c r="Q34" s="12"/>
      <c r="R34" s="12"/>
      <c r="S34" s="13"/>
      <c r="T34" s="12"/>
      <c r="U34" s="11"/>
      <c r="V34" s="11"/>
      <c r="W34" s="11"/>
      <c r="X34" s="14"/>
    </row>
    <row r="35" spans="1:24" s="15" customFormat="1" x14ac:dyDescent="0.2">
      <c r="A35" s="8"/>
      <c r="B35" s="64"/>
      <c r="C35" s="64"/>
      <c r="D35" s="64"/>
      <c r="E35" s="16"/>
      <c r="F35" s="56"/>
      <c r="G35" s="16"/>
      <c r="H35" s="16"/>
      <c r="I35" s="16"/>
      <c r="J35" s="16"/>
      <c r="K35" s="8"/>
      <c r="L35" s="8"/>
      <c r="M35" s="17"/>
      <c r="N35" s="17"/>
      <c r="O35" s="64"/>
      <c r="P35" s="64"/>
      <c r="Q35" s="64"/>
      <c r="R35" s="12"/>
      <c r="S35" s="12"/>
      <c r="T35" s="12"/>
      <c r="U35" s="14"/>
      <c r="V35" s="14"/>
      <c r="W35" s="14"/>
      <c r="X35" s="14"/>
    </row>
    <row r="36" spans="1:24" s="15" customFormat="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12"/>
      <c r="P36" s="12"/>
      <c r="Q36" s="12"/>
      <c r="R36" s="12"/>
      <c r="S36" s="12"/>
      <c r="T36" s="12"/>
      <c r="U36" s="14"/>
      <c r="V36" s="14"/>
      <c r="W36" s="14"/>
      <c r="X36" s="14"/>
    </row>
    <row r="37" spans="1:24" ht="12.75" customHeight="1" x14ac:dyDescent="0.2">
      <c r="A37" s="4"/>
      <c r="B37" s="1"/>
      <c r="C37" s="65" t="s">
        <v>0</v>
      </c>
      <c r="D37" s="65"/>
      <c r="E37" s="65"/>
      <c r="F37" s="65"/>
      <c r="G37" s="65"/>
      <c r="H37" s="65"/>
      <c r="I37" s="65"/>
      <c r="J37" s="65"/>
      <c r="K37" s="65"/>
      <c r="L37" s="65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2.75" customHeight="1" x14ac:dyDescent="0.2">
      <c r="A38" s="4"/>
      <c r="B38" s="1"/>
      <c r="C38" s="65" t="s">
        <v>13</v>
      </c>
      <c r="D38" s="65"/>
      <c r="E38" s="65"/>
      <c r="F38" s="65"/>
      <c r="G38" s="65"/>
      <c r="H38" s="65"/>
      <c r="I38" s="65"/>
      <c r="J38" s="65"/>
      <c r="K38" s="65"/>
      <c r="L38" s="65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25.5" x14ac:dyDescent="0.2">
      <c r="A39" s="4"/>
      <c r="B39" s="18" t="s">
        <v>2</v>
      </c>
      <c r="C39" s="57" t="s">
        <v>3</v>
      </c>
      <c r="D39" s="57" t="s">
        <v>4</v>
      </c>
      <c r="E39" s="57" t="s">
        <v>5</v>
      </c>
      <c r="F39" s="57" t="s">
        <v>6</v>
      </c>
      <c r="G39" s="57" t="s">
        <v>7</v>
      </c>
      <c r="H39" s="57" t="s">
        <v>8</v>
      </c>
      <c r="I39" s="57" t="s">
        <v>9</v>
      </c>
      <c r="J39" s="57" t="s">
        <v>10</v>
      </c>
      <c r="K39" s="57" t="s">
        <v>11</v>
      </c>
      <c r="L39" s="57" t="s">
        <v>12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" x14ac:dyDescent="0.25">
      <c r="A40" s="4"/>
      <c r="B40" s="19">
        <v>2015</v>
      </c>
      <c r="C40" s="20">
        <v>0</v>
      </c>
      <c r="D40" s="20">
        <v>0</v>
      </c>
      <c r="E40" s="20">
        <v>364.11807445019605</v>
      </c>
      <c r="F40" s="20">
        <v>761.50305546274933</v>
      </c>
      <c r="G40" s="20">
        <v>918.20090693989584</v>
      </c>
      <c r="H40" s="20">
        <v>1744.4897246533583</v>
      </c>
      <c r="I40" s="20">
        <v>139.23970492151551</v>
      </c>
      <c r="J40" s="20">
        <v>3687.4408430982803</v>
      </c>
      <c r="K40" s="20">
        <v>15588.440503815113</v>
      </c>
      <c r="L40" s="20">
        <v>28557.190569916511</v>
      </c>
      <c r="M40" s="21">
        <f>SUM(C40:K40)</f>
        <v>23203.432813341107</v>
      </c>
      <c r="N40" s="20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" x14ac:dyDescent="0.25">
      <c r="A41" s="4"/>
      <c r="B41" s="22">
        <v>2016</v>
      </c>
      <c r="C41" s="23">
        <v>47.164503579778966</v>
      </c>
      <c r="D41" s="23">
        <v>0</v>
      </c>
      <c r="E41" s="23">
        <v>363.60537226504226</v>
      </c>
      <c r="F41" s="23">
        <v>828.93275270967592</v>
      </c>
      <c r="G41" s="23">
        <v>1096.1370088462318</v>
      </c>
      <c r="H41" s="23">
        <v>1547.4400927139131</v>
      </c>
      <c r="I41" s="23">
        <v>149.902220859908</v>
      </c>
      <c r="J41" s="23">
        <v>3195.8843578531182</v>
      </c>
      <c r="K41" s="23">
        <v>16004.863808529484</v>
      </c>
      <c r="L41" s="23">
        <v>33671.267931413386</v>
      </c>
      <c r="M41" s="24">
        <f t="shared" ref="M41:M43" si="4">SUM(C41:K41)</f>
        <v>23233.930117357151</v>
      </c>
      <c r="N41" s="25">
        <f>M41/M40-1</f>
        <v>1.3143444877909971E-3</v>
      </c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5" x14ac:dyDescent="0.25">
      <c r="A42" s="4"/>
      <c r="B42" s="19">
        <v>2017</v>
      </c>
      <c r="C42" s="20">
        <v>69.427839593599884</v>
      </c>
      <c r="D42" s="20">
        <v>6.8166184714046176</v>
      </c>
      <c r="E42" s="20">
        <v>403.30360546991307</v>
      </c>
      <c r="F42" s="20">
        <v>871.29451897901686</v>
      </c>
      <c r="G42" s="20">
        <v>1507.7423995911845</v>
      </c>
      <c r="H42" s="20">
        <v>1599.0774034666847</v>
      </c>
      <c r="I42" s="20">
        <v>185.12516764444541</v>
      </c>
      <c r="J42" s="20">
        <v>3117.6741627376191</v>
      </c>
      <c r="K42" s="20">
        <v>16501.741740460984</v>
      </c>
      <c r="L42" s="20">
        <v>38439.406047721161</v>
      </c>
      <c r="M42" s="21">
        <f t="shared" si="4"/>
        <v>24262.203456414853</v>
      </c>
      <c r="N42" s="26">
        <f t="shared" ref="N42:N43" si="5">M42/M41-1</f>
        <v>4.4257400012127857E-2</v>
      </c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" x14ac:dyDescent="0.25">
      <c r="A43" s="4"/>
      <c r="B43" s="27">
        <v>2018</v>
      </c>
      <c r="C43" s="28">
        <v>95.194039695187413</v>
      </c>
      <c r="D43" s="28">
        <v>10.044448234599926</v>
      </c>
      <c r="E43" s="28">
        <v>436.99206189583924</v>
      </c>
      <c r="F43" s="28">
        <v>882.27610556386173</v>
      </c>
      <c r="G43" s="28">
        <v>1557.1899538911809</v>
      </c>
      <c r="H43" s="28">
        <v>1435.9075089325472</v>
      </c>
      <c r="I43" s="28">
        <v>215.67998647709229</v>
      </c>
      <c r="J43" s="28">
        <v>2897.7453524699204</v>
      </c>
      <c r="K43" s="28">
        <v>17806.199172763987</v>
      </c>
      <c r="L43" s="28">
        <v>33428.240167351454</v>
      </c>
      <c r="M43" s="29">
        <f t="shared" si="4"/>
        <v>25337.228629924215</v>
      </c>
      <c r="N43" s="30">
        <f t="shared" si="5"/>
        <v>4.4308637318970723E-2</v>
      </c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5" x14ac:dyDescent="0.25">
      <c r="A45" s="4"/>
      <c r="B45" s="4">
        <v>2016</v>
      </c>
      <c r="C45" s="25"/>
      <c r="D45" s="25"/>
      <c r="E45" s="25">
        <f t="shared" ref="E45:K46" si="6">E41/E40-1</f>
        <v>-1.4080657378185979E-3</v>
      </c>
      <c r="F45" s="25">
        <f t="shared" si="6"/>
        <v>8.8548163744334607E-2</v>
      </c>
      <c r="G45" s="25">
        <f t="shared" si="6"/>
        <v>0.19378776535883269</v>
      </c>
      <c r="H45" s="25">
        <f t="shared" si="6"/>
        <v>-0.1129554557729483</v>
      </c>
      <c r="I45" s="25">
        <f t="shared" si="6"/>
        <v>7.657669157229674E-2</v>
      </c>
      <c r="J45" s="25">
        <f t="shared" si="6"/>
        <v>-0.1333055921873838</v>
      </c>
      <c r="K45" s="25">
        <f t="shared" si="6"/>
        <v>2.6713596181250798E-2</v>
      </c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5" x14ac:dyDescent="0.25">
      <c r="A46" s="4"/>
      <c r="B46" s="4">
        <v>2017</v>
      </c>
      <c r="C46" s="25">
        <f t="shared" ref="C46:K47" si="7">C42/C41-1</f>
        <v>0.47203583890504408</v>
      </c>
      <c r="D46" s="25"/>
      <c r="E46" s="25">
        <f t="shared" si="6"/>
        <v>0.1091794462704847</v>
      </c>
      <c r="F46" s="25">
        <f t="shared" si="6"/>
        <v>5.1103984166225525E-2</v>
      </c>
      <c r="G46" s="25">
        <f t="shared" si="6"/>
        <v>0.37550542260971453</v>
      </c>
      <c r="H46" s="25">
        <f t="shared" si="6"/>
        <v>3.3369505543965561E-2</v>
      </c>
      <c r="I46" s="25">
        <f t="shared" si="6"/>
        <v>0.23497281482877574</v>
      </c>
      <c r="J46" s="25">
        <f t="shared" si="6"/>
        <v>-2.447216055340562E-2</v>
      </c>
      <c r="K46" s="25">
        <f t="shared" si="6"/>
        <v>3.1045433305511683E-2</v>
      </c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5" x14ac:dyDescent="0.25">
      <c r="A47" s="4"/>
      <c r="B47" s="4">
        <v>2018</v>
      </c>
      <c r="C47" s="25">
        <f t="shared" si="7"/>
        <v>0.37112202039429087</v>
      </c>
      <c r="D47" s="25">
        <f t="shared" si="7"/>
        <v>0.47352360657060344</v>
      </c>
      <c r="E47" s="25">
        <f t="shared" si="7"/>
        <v>8.3531255285143713E-2</v>
      </c>
      <c r="F47" s="25">
        <f t="shared" si="7"/>
        <v>1.260375951602799E-2</v>
      </c>
      <c r="G47" s="25">
        <f t="shared" si="7"/>
        <v>3.2795757626371547E-2</v>
      </c>
      <c r="H47" s="25">
        <f t="shared" si="7"/>
        <v>-0.10204002269083212</v>
      </c>
      <c r="I47" s="25">
        <f t="shared" si="7"/>
        <v>0.16504951337211482</v>
      </c>
      <c r="J47" s="25">
        <f t="shared" si="7"/>
        <v>-7.0542590016712925E-2</v>
      </c>
      <c r="K47" s="25">
        <f t="shared" si="7"/>
        <v>7.904968171357174E-2</v>
      </c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</sheetData>
  <mergeCells count="10">
    <mergeCell ref="B35:D35"/>
    <mergeCell ref="O35:Q35"/>
    <mergeCell ref="C37:L37"/>
    <mergeCell ref="C38:L38"/>
    <mergeCell ref="F3:H3"/>
    <mergeCell ref="I3:J3"/>
    <mergeCell ref="B5:D5"/>
    <mergeCell ref="O5:Q5"/>
    <mergeCell ref="C7:L7"/>
    <mergeCell ref="C8:L8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W57"/>
  <sheetViews>
    <sheetView workbookViewId="0"/>
  </sheetViews>
  <sheetFormatPr baseColWidth="10" defaultColWidth="11.42578125" defaultRowHeight="12.75" x14ac:dyDescent="0.2"/>
  <cols>
    <col min="1" max="1" width="1.140625" style="5" customWidth="1"/>
    <col min="2" max="2" width="11.42578125" style="5"/>
    <col min="3" max="4" width="8.5703125" style="5" bestFit="1" customWidth="1"/>
    <col min="5" max="6" width="10.140625" style="5" bestFit="1" customWidth="1"/>
    <col min="7" max="7" width="13.140625" style="5" customWidth="1"/>
    <col min="8" max="8" width="11.85546875" style="5" customWidth="1"/>
    <col min="9" max="9" width="8.42578125" style="5" bestFit="1" customWidth="1"/>
    <col min="10" max="10" width="9.42578125" style="5" bestFit="1" customWidth="1"/>
    <col min="11" max="11" width="12.85546875" style="5" customWidth="1"/>
    <col min="12" max="12" width="18.85546875" style="5" customWidth="1"/>
    <col min="13" max="13" width="1.140625" style="5" customWidth="1"/>
    <col min="14" max="14" width="11.42578125" style="5"/>
    <col min="15" max="15" width="13.85546875" style="5" bestFit="1" customWidth="1"/>
    <col min="16" max="16" width="11.42578125" style="5" customWidth="1"/>
    <col min="17" max="21" width="11.42578125" style="5"/>
    <col min="22" max="22" width="11.42578125" style="5" customWidth="1"/>
    <col min="23" max="23" width="2" style="5" customWidth="1"/>
    <col min="24" max="24" width="13.85546875" style="5" bestFit="1" customWidth="1"/>
    <col min="25" max="16384" width="11.42578125" style="5"/>
  </cols>
  <sheetData>
    <row r="1" spans="1:23" ht="12.75" customHeight="1" x14ac:dyDescent="0.2">
      <c r="A1" s="1"/>
      <c r="B1" s="1"/>
      <c r="C1" s="2"/>
      <c r="D1" s="1"/>
      <c r="E1" s="1"/>
      <c r="F1" s="1"/>
      <c r="G1" s="1"/>
      <c r="H1" s="1"/>
      <c r="I1" s="1"/>
      <c r="J1" s="3"/>
      <c r="K1" s="1"/>
      <c r="L1" s="1"/>
      <c r="M1" s="1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51" customHeight="1" x14ac:dyDescent="0.2">
      <c r="A2" s="1"/>
      <c r="B2" s="1"/>
      <c r="C2" s="2"/>
      <c r="D2" s="1"/>
      <c r="E2" s="1"/>
      <c r="F2" s="1"/>
      <c r="G2" s="1"/>
      <c r="H2" s="1"/>
      <c r="I2" s="1"/>
      <c r="J2" s="3"/>
      <c r="K2" s="1"/>
      <c r="L2" s="1"/>
      <c r="M2" s="1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15" x14ac:dyDescent="0.2">
      <c r="A3" s="1"/>
      <c r="B3" s="1"/>
      <c r="C3" s="2"/>
      <c r="D3" s="1"/>
      <c r="E3" s="1"/>
      <c r="F3" s="66"/>
      <c r="G3" s="66"/>
      <c r="H3" s="66"/>
      <c r="I3" s="67"/>
      <c r="J3" s="67"/>
      <c r="K3" s="6"/>
      <c r="L3" s="6"/>
      <c r="M3" s="6"/>
      <c r="N3" s="7"/>
      <c r="O3" s="7"/>
      <c r="P3" s="7"/>
      <c r="Q3" s="7"/>
      <c r="R3" s="7"/>
      <c r="S3" s="4"/>
      <c r="T3" s="4"/>
      <c r="U3" s="4"/>
      <c r="V3" s="4"/>
      <c r="W3" s="4"/>
    </row>
    <row r="4" spans="1:23" s="15" customFormat="1" ht="12.75" customHeight="1" x14ac:dyDescent="0.2">
      <c r="A4" s="8"/>
      <c r="B4" s="9"/>
      <c r="C4" s="10"/>
      <c r="D4" s="10"/>
      <c r="E4" s="10"/>
      <c r="F4" s="10"/>
      <c r="G4" s="10"/>
      <c r="H4" s="8"/>
      <c r="I4" s="11"/>
      <c r="J4" s="11"/>
      <c r="K4" s="11"/>
      <c r="L4" s="9"/>
      <c r="M4" s="9"/>
      <c r="N4" s="9"/>
      <c r="O4" s="12"/>
      <c r="P4" s="12"/>
      <c r="Q4" s="12"/>
      <c r="R4" s="13"/>
      <c r="S4" s="12"/>
      <c r="T4" s="11"/>
      <c r="U4" s="11"/>
      <c r="V4" s="11"/>
      <c r="W4" s="14"/>
    </row>
    <row r="5" spans="1:23" s="15" customFormat="1" x14ac:dyDescent="0.2">
      <c r="A5" s="8"/>
      <c r="B5" s="64"/>
      <c r="C5" s="64"/>
      <c r="D5" s="64"/>
      <c r="E5" s="16"/>
      <c r="F5" s="56"/>
      <c r="G5" s="16"/>
      <c r="H5" s="16"/>
      <c r="I5" s="16"/>
      <c r="J5" s="16"/>
      <c r="K5" s="8"/>
      <c r="L5" s="17"/>
      <c r="M5" s="17"/>
      <c r="N5" s="64"/>
      <c r="O5" s="64"/>
      <c r="P5" s="64"/>
      <c r="Q5" s="12"/>
      <c r="R5" s="12"/>
      <c r="S5" s="12"/>
      <c r="T5" s="14"/>
      <c r="U5" s="14"/>
      <c r="V5" s="14"/>
      <c r="W5" s="14"/>
    </row>
    <row r="6" spans="1:23" s="15" customForma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12"/>
      <c r="O6" s="12"/>
      <c r="P6" s="12"/>
      <c r="Q6" s="12"/>
      <c r="R6" s="12"/>
      <c r="S6" s="12"/>
      <c r="T6" s="14"/>
      <c r="U6" s="14"/>
      <c r="V6" s="14"/>
      <c r="W6" s="14"/>
    </row>
    <row r="7" spans="1:23" ht="12.75" customHeight="1" x14ac:dyDescent="0.2">
      <c r="A7" s="4"/>
      <c r="B7" s="1"/>
      <c r="C7" s="65" t="s">
        <v>0</v>
      </c>
      <c r="D7" s="65"/>
      <c r="E7" s="65"/>
      <c r="F7" s="65"/>
      <c r="G7" s="65"/>
      <c r="H7" s="65"/>
      <c r="I7" s="65"/>
      <c r="J7" s="65"/>
      <c r="K7" s="65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ht="12.75" customHeight="1" x14ac:dyDescent="0.2">
      <c r="A8" s="4"/>
      <c r="B8" s="1"/>
      <c r="C8" s="65" t="s">
        <v>1</v>
      </c>
      <c r="D8" s="65"/>
      <c r="E8" s="65"/>
      <c r="F8" s="65"/>
      <c r="G8" s="65"/>
      <c r="H8" s="65"/>
      <c r="I8" s="65"/>
      <c r="J8" s="65"/>
      <c r="K8" s="65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ht="25.5" x14ac:dyDescent="0.2">
      <c r="A9" s="4"/>
      <c r="B9" s="18"/>
      <c r="C9" s="57" t="s">
        <v>3</v>
      </c>
      <c r="D9" s="57" t="s">
        <v>4</v>
      </c>
      <c r="E9" s="57" t="s">
        <v>5</v>
      </c>
      <c r="F9" s="57" t="s">
        <v>6</v>
      </c>
      <c r="G9" s="57" t="s">
        <v>7</v>
      </c>
      <c r="H9" s="57" t="s">
        <v>8</v>
      </c>
      <c r="I9" s="57" t="s">
        <v>9</v>
      </c>
      <c r="J9" s="57" t="s">
        <v>10</v>
      </c>
      <c r="K9" s="57" t="s">
        <v>11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15" x14ac:dyDescent="0.25">
      <c r="A10" s="4"/>
      <c r="B10" s="19">
        <v>2015</v>
      </c>
      <c r="C10" s="20">
        <v>0</v>
      </c>
      <c r="D10" s="20">
        <v>0</v>
      </c>
      <c r="E10" s="20">
        <v>587.26389099999994</v>
      </c>
      <c r="F10" s="20">
        <v>682.08291699999995</v>
      </c>
      <c r="G10" s="20">
        <v>51.491191000000001</v>
      </c>
      <c r="H10" s="20">
        <v>861.69697199999996</v>
      </c>
      <c r="I10" s="20">
        <v>46.792079999999999</v>
      </c>
      <c r="J10" s="20">
        <v>89.050089</v>
      </c>
      <c r="K10" s="20">
        <v>91.051220000000001</v>
      </c>
      <c r="L10" s="31">
        <f>+SUM(C10:K10)</f>
        <v>2409.4283599999999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t="15" x14ac:dyDescent="0.25">
      <c r="A11" s="4"/>
      <c r="B11" s="22">
        <v>2016</v>
      </c>
      <c r="C11" s="23">
        <v>31.169277999999998</v>
      </c>
      <c r="D11" s="23">
        <v>0</v>
      </c>
      <c r="E11" s="23">
        <v>682.85846600000002</v>
      </c>
      <c r="F11" s="23">
        <v>820.02668300000005</v>
      </c>
      <c r="G11" s="23">
        <v>67.568638000000007</v>
      </c>
      <c r="H11" s="23">
        <v>910.79654500000004</v>
      </c>
      <c r="I11" s="23">
        <v>52.718480999999997</v>
      </c>
      <c r="J11" s="23">
        <v>86.306274999999999</v>
      </c>
      <c r="K11" s="23">
        <v>103.67547999999999</v>
      </c>
      <c r="L11" s="31">
        <f t="shared" ref="L11:L13" si="0">+SUM(C11:K11)</f>
        <v>2755.1198459999996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ht="15" x14ac:dyDescent="0.25">
      <c r="A12" s="4"/>
      <c r="B12" s="19">
        <v>2017</v>
      </c>
      <c r="C12" s="20">
        <v>48.978876999999997</v>
      </c>
      <c r="D12" s="20">
        <v>16.070712</v>
      </c>
      <c r="E12" s="20">
        <v>749.42272600000001</v>
      </c>
      <c r="F12" s="20">
        <v>881.05878399999995</v>
      </c>
      <c r="G12" s="20">
        <v>94.525349000000006</v>
      </c>
      <c r="H12" s="20">
        <v>1026.836194</v>
      </c>
      <c r="I12" s="20">
        <v>64.589765</v>
      </c>
      <c r="J12" s="20">
        <v>85.421087</v>
      </c>
      <c r="K12" s="20">
        <v>116.177537</v>
      </c>
      <c r="L12" s="31">
        <f t="shared" si="0"/>
        <v>3083.0810310000002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15" x14ac:dyDescent="0.25">
      <c r="A13" s="4"/>
      <c r="B13" s="27">
        <v>2018</v>
      </c>
      <c r="C13" s="28">
        <v>95.754013</v>
      </c>
      <c r="D13" s="28">
        <v>26.857772000000001</v>
      </c>
      <c r="E13" s="28">
        <v>873.82044099999996</v>
      </c>
      <c r="F13" s="28">
        <v>947.10391000000004</v>
      </c>
      <c r="G13" s="28">
        <v>143.85971499999999</v>
      </c>
      <c r="H13" s="28">
        <v>1100.0444910000001</v>
      </c>
      <c r="I13" s="28">
        <v>79.888756000000001</v>
      </c>
      <c r="J13" s="28">
        <v>83.336061999999998</v>
      </c>
      <c r="K13" s="28">
        <v>126.238902</v>
      </c>
      <c r="L13" s="31">
        <f t="shared" si="0"/>
        <v>3476.9040619999996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ht="12.75" customHeight="1" x14ac:dyDescent="0.2">
      <c r="A33" s="4"/>
      <c r="B33" s="4"/>
      <c r="C33" s="65" t="s">
        <v>0</v>
      </c>
      <c r="D33" s="65"/>
      <c r="E33" s="65"/>
      <c r="F33" s="65"/>
      <c r="G33" s="65"/>
      <c r="H33" s="65"/>
      <c r="I33" s="65"/>
      <c r="J33" s="65"/>
      <c r="K33" s="65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ht="12.75" customHeight="1" x14ac:dyDescent="0.2">
      <c r="A34" s="4"/>
      <c r="B34" s="1"/>
      <c r="C34" s="65" t="s">
        <v>14</v>
      </c>
      <c r="D34" s="65"/>
      <c r="E34" s="65"/>
      <c r="F34" s="65"/>
      <c r="G34" s="65"/>
      <c r="H34" s="65"/>
      <c r="I34" s="65"/>
      <c r="J34" s="65"/>
      <c r="K34" s="65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ht="25.5" x14ac:dyDescent="0.2">
      <c r="A35" s="4"/>
      <c r="B35" s="18" t="s">
        <v>2</v>
      </c>
      <c r="C35" s="57" t="s">
        <v>3</v>
      </c>
      <c r="D35" s="57" t="s">
        <v>4</v>
      </c>
      <c r="E35" s="57" t="s">
        <v>5</v>
      </c>
      <c r="F35" s="57" t="s">
        <v>6</v>
      </c>
      <c r="G35" s="57" t="s">
        <v>7</v>
      </c>
      <c r="H35" s="57" t="s">
        <v>8</v>
      </c>
      <c r="I35" s="57" t="s">
        <v>9</v>
      </c>
      <c r="J35" s="57" t="s">
        <v>10</v>
      </c>
      <c r="K35" s="57" t="s">
        <v>11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ht="15" x14ac:dyDescent="0.25">
      <c r="A36" s="4"/>
      <c r="B36" s="19">
        <v>2015</v>
      </c>
      <c r="C36" s="20">
        <v>0</v>
      </c>
      <c r="D36" s="20">
        <v>0</v>
      </c>
      <c r="E36" s="20">
        <v>232.6327674083</v>
      </c>
      <c r="F36" s="20">
        <v>486.51955399266001</v>
      </c>
      <c r="G36" s="20">
        <v>586.63283425512998</v>
      </c>
      <c r="H36" s="20">
        <v>1114.5436077960001</v>
      </c>
      <c r="I36" s="20">
        <v>88.959379283540002</v>
      </c>
      <c r="J36" s="20">
        <v>2355.8829626340898</v>
      </c>
      <c r="K36" s="20">
        <v>9959.357440461692</v>
      </c>
      <c r="L36" s="31">
        <f>+SUM(C36:K36)</f>
        <v>14824.528545831412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ht="15" x14ac:dyDescent="0.25">
      <c r="A37" s="4"/>
      <c r="B37" s="22">
        <v>2016</v>
      </c>
      <c r="C37" s="23">
        <v>42.365456314260001</v>
      </c>
      <c r="D37" s="23">
        <v>0</v>
      </c>
      <c r="E37" s="23">
        <v>326.60807058571999</v>
      </c>
      <c r="F37" s="23">
        <v>744.5878077138799</v>
      </c>
      <c r="G37" s="23">
        <v>984.60369638297993</v>
      </c>
      <c r="H37" s="23">
        <v>1389.98612666227</v>
      </c>
      <c r="I37" s="23">
        <v>134.64948228510005</v>
      </c>
      <c r="J37" s="23">
        <v>2870.69912479905</v>
      </c>
      <c r="K37" s="23">
        <v>14376.34888595841</v>
      </c>
      <c r="L37" s="31">
        <f t="shared" ref="L37:L39" si="1">+SUM(C37:K37)</f>
        <v>20869.848650701671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ht="15" x14ac:dyDescent="0.25">
      <c r="A38" s="4"/>
      <c r="B38" s="19">
        <v>2017</v>
      </c>
      <c r="C38" s="20">
        <v>78.375080495519995</v>
      </c>
      <c r="D38" s="20">
        <v>7.6950834784845403</v>
      </c>
      <c r="E38" s="20">
        <v>455.27777801906001</v>
      </c>
      <c r="F38" s="20">
        <v>983.5791875422384</v>
      </c>
      <c r="G38" s="20">
        <v>1702.0467960141</v>
      </c>
      <c r="H38" s="20">
        <v>1805.1522407852901</v>
      </c>
      <c r="I38" s="20">
        <v>208.98244855105003</v>
      </c>
      <c r="J38" s="20">
        <v>3519.452209569959</v>
      </c>
      <c r="K38" s="20">
        <v>18628.339075441076</v>
      </c>
      <c r="L38" s="31">
        <f t="shared" si="1"/>
        <v>27388.89989989678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5" x14ac:dyDescent="0.25">
      <c r="A39" s="4"/>
      <c r="B39" s="27">
        <v>2018</v>
      </c>
      <c r="C39" s="28">
        <v>144.29671987013</v>
      </c>
      <c r="D39" s="28">
        <v>15.225542878514499</v>
      </c>
      <c r="E39" s="28">
        <v>662.39988703874997</v>
      </c>
      <c r="F39" s="28">
        <v>1337.36889893847</v>
      </c>
      <c r="G39" s="28">
        <v>2360.4146150399802</v>
      </c>
      <c r="H39" s="28">
        <v>2176.5726534907299</v>
      </c>
      <c r="I39" s="28">
        <v>326.93133614175002</v>
      </c>
      <c r="J39" s="28">
        <v>4392.4509425085598</v>
      </c>
      <c r="K39" s="28">
        <v>26990.9349599118</v>
      </c>
      <c r="L39" s="31">
        <f t="shared" si="1"/>
        <v>38406.595555818683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x14ac:dyDescent="0.2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x14ac:dyDescent="0.2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x14ac:dyDescent="0.2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2:23" x14ac:dyDescent="0.2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2:23" x14ac:dyDescent="0.2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2:23" x14ac:dyDescent="0.2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2:23" x14ac:dyDescent="0.2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2:23" x14ac:dyDescent="0.2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2:23" x14ac:dyDescent="0.2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2:23" x14ac:dyDescent="0.2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2:23" x14ac:dyDescent="0.2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2:23" x14ac:dyDescent="0.2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</sheetData>
  <mergeCells count="8">
    <mergeCell ref="C8:K8"/>
    <mergeCell ref="C33:K33"/>
    <mergeCell ref="C34:K34"/>
    <mergeCell ref="F3:H3"/>
    <mergeCell ref="I3:J3"/>
    <mergeCell ref="B5:D5"/>
    <mergeCell ref="N5:P5"/>
    <mergeCell ref="C7:K7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colBreaks count="1" manualBreakCount="1">
    <brk id="1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zoomScale="80" zoomScaleNormal="80" workbookViewId="0"/>
  </sheetViews>
  <sheetFormatPr baseColWidth="10" defaultColWidth="10.85546875" defaultRowHeight="15" x14ac:dyDescent="0.25"/>
  <cols>
    <col min="1" max="1" width="10.85546875" style="50"/>
    <col min="2" max="2" width="19.85546875" customWidth="1"/>
    <col min="3" max="3" width="22.140625" customWidth="1"/>
    <col min="4" max="4" width="22.7109375" customWidth="1"/>
    <col min="5" max="5" width="19.85546875" customWidth="1"/>
    <col min="6" max="6" width="24.7109375" customWidth="1"/>
    <col min="7" max="10" width="25.42578125" customWidth="1"/>
    <col min="11" max="11" width="19.85546875" customWidth="1"/>
    <col min="12" max="12" width="21.5703125" customWidth="1"/>
    <col min="13" max="13" width="22" customWidth="1"/>
    <col min="14" max="20" width="19.85546875" customWidth="1"/>
    <col min="21" max="22" width="22.85546875" customWidth="1"/>
    <col min="23" max="26" width="19.85546875" customWidth="1"/>
    <col min="27" max="27" width="23.7109375" customWidth="1"/>
    <col min="28" max="28" width="23.140625" customWidth="1"/>
    <col min="29" max="29" width="19.85546875" customWidth="1"/>
    <col min="30" max="30" width="22.85546875" customWidth="1"/>
    <col min="31" max="37" width="19.85546875" customWidth="1"/>
  </cols>
  <sheetData>
    <row r="1" spans="1:37" s="36" customFormat="1" ht="35.450000000000003" customHeight="1" x14ac:dyDescent="0.25">
      <c r="A1" s="46"/>
      <c r="B1" s="68" t="s">
        <v>15</v>
      </c>
      <c r="C1" s="69"/>
      <c r="D1" s="69"/>
      <c r="E1" s="68" t="s">
        <v>7</v>
      </c>
      <c r="F1" s="69"/>
      <c r="G1" s="69"/>
      <c r="H1" s="68" t="s">
        <v>44</v>
      </c>
      <c r="I1" s="69"/>
      <c r="J1" s="69"/>
      <c r="K1" s="68" t="s">
        <v>16</v>
      </c>
      <c r="L1" s="69"/>
      <c r="M1" s="69"/>
      <c r="N1" s="68" t="s">
        <v>17</v>
      </c>
      <c r="O1" s="69"/>
      <c r="P1" s="69"/>
      <c r="Q1" s="68" t="s">
        <v>18</v>
      </c>
      <c r="R1" s="69"/>
      <c r="S1" s="69"/>
      <c r="T1" s="68" t="s">
        <v>45</v>
      </c>
      <c r="U1" s="69"/>
      <c r="V1" s="69"/>
      <c r="W1" s="68" t="s">
        <v>19</v>
      </c>
      <c r="X1" s="69"/>
      <c r="Y1" s="69"/>
      <c r="Z1" s="68" t="s">
        <v>6</v>
      </c>
      <c r="AA1" s="69"/>
      <c r="AB1" s="69"/>
      <c r="AC1" s="68" t="s">
        <v>5</v>
      </c>
      <c r="AD1" s="69"/>
      <c r="AE1" s="69"/>
      <c r="AF1" s="68" t="s">
        <v>4</v>
      </c>
      <c r="AG1" s="69"/>
      <c r="AH1" s="69"/>
      <c r="AI1" s="68" t="s">
        <v>46</v>
      </c>
      <c r="AJ1" s="69"/>
      <c r="AK1" s="69"/>
    </row>
    <row r="2" spans="1:37" s="36" customFormat="1" ht="31.5" x14ac:dyDescent="0.25">
      <c r="A2" s="45" t="s">
        <v>20</v>
      </c>
      <c r="B2" s="45" t="s">
        <v>21</v>
      </c>
      <c r="C2" s="45" t="s">
        <v>22</v>
      </c>
      <c r="D2" s="45" t="s">
        <v>23</v>
      </c>
      <c r="E2" s="45" t="s">
        <v>21</v>
      </c>
      <c r="F2" s="45" t="s">
        <v>22</v>
      </c>
      <c r="G2" s="45" t="s">
        <v>23</v>
      </c>
      <c r="H2" s="45" t="s">
        <v>21</v>
      </c>
      <c r="I2" s="45" t="s">
        <v>22</v>
      </c>
      <c r="J2" s="45" t="s">
        <v>23</v>
      </c>
      <c r="K2" s="45" t="s">
        <v>21</v>
      </c>
      <c r="L2" s="45" t="s">
        <v>22</v>
      </c>
      <c r="M2" s="45" t="s">
        <v>23</v>
      </c>
      <c r="N2" s="45" t="s">
        <v>21</v>
      </c>
      <c r="O2" s="45" t="s">
        <v>22</v>
      </c>
      <c r="P2" s="45" t="s">
        <v>23</v>
      </c>
      <c r="Q2" s="45" t="s">
        <v>21</v>
      </c>
      <c r="R2" s="45" t="s">
        <v>22</v>
      </c>
      <c r="S2" s="45" t="s">
        <v>23</v>
      </c>
      <c r="T2" s="45" t="s">
        <v>21</v>
      </c>
      <c r="U2" s="45" t="s">
        <v>22</v>
      </c>
      <c r="V2" s="45" t="s">
        <v>23</v>
      </c>
      <c r="W2" s="45" t="s">
        <v>21</v>
      </c>
      <c r="X2" s="45" t="s">
        <v>22</v>
      </c>
      <c r="Y2" s="45" t="s">
        <v>23</v>
      </c>
      <c r="Z2" s="45" t="s">
        <v>21</v>
      </c>
      <c r="AA2" s="45" t="s">
        <v>22</v>
      </c>
      <c r="AB2" s="45" t="s">
        <v>23</v>
      </c>
      <c r="AC2" s="45" t="s">
        <v>21</v>
      </c>
      <c r="AD2" s="45" t="s">
        <v>22</v>
      </c>
      <c r="AE2" s="45" t="s">
        <v>23</v>
      </c>
      <c r="AF2" s="45" t="s">
        <v>21</v>
      </c>
      <c r="AG2" s="45" t="s">
        <v>22</v>
      </c>
      <c r="AH2" s="45" t="s">
        <v>23</v>
      </c>
      <c r="AI2" s="45" t="s">
        <v>21</v>
      </c>
      <c r="AJ2" s="45" t="s">
        <v>22</v>
      </c>
      <c r="AK2" s="45" t="s">
        <v>23</v>
      </c>
    </row>
    <row r="3" spans="1:37" s="36" customFormat="1" ht="15.75" x14ac:dyDescent="0.25">
      <c r="A3" s="47">
        <v>42766</v>
      </c>
      <c r="B3" s="32">
        <v>7263953</v>
      </c>
      <c r="C3" s="32">
        <v>285369296321.44983</v>
      </c>
      <c r="D3" s="32">
        <v>280914276805.59003</v>
      </c>
      <c r="E3" s="32">
        <v>11434177</v>
      </c>
      <c r="F3" s="37">
        <v>1534647036512.4368</v>
      </c>
      <c r="G3" s="37">
        <v>1510689019354.4939</v>
      </c>
      <c r="H3" s="37">
        <v>2332</v>
      </c>
      <c r="I3" s="37">
        <v>1260538.5499999998</v>
      </c>
      <c r="J3" s="37">
        <v>1240859.7551431842</v>
      </c>
      <c r="K3" s="32">
        <v>4377612</v>
      </c>
      <c r="L3" s="37">
        <v>90338910658.865082</v>
      </c>
      <c r="M3" s="37">
        <v>88928592116.48967</v>
      </c>
      <c r="N3" s="32">
        <v>4641984</v>
      </c>
      <c r="O3" s="32">
        <v>12977864499.459999</v>
      </c>
      <c r="P3" s="32">
        <v>12775261625.343674</v>
      </c>
      <c r="Q3" s="32"/>
      <c r="R3" s="32"/>
      <c r="S3" s="32"/>
      <c r="T3" s="32">
        <v>75766742</v>
      </c>
      <c r="U3" s="32">
        <v>125807443647.82001</v>
      </c>
      <c r="V3" s="32">
        <v>123843410992.88388</v>
      </c>
      <c r="W3" s="32"/>
      <c r="X3" s="32"/>
      <c r="Y3" s="32"/>
      <c r="Z3" s="32">
        <v>70383415</v>
      </c>
      <c r="AA3" s="32">
        <v>72229953417.461838</v>
      </c>
      <c r="AB3" s="32">
        <v>71102341385.430298</v>
      </c>
      <c r="AC3" s="32">
        <v>63235653</v>
      </c>
      <c r="AD3" s="32">
        <v>34453920062.370003</v>
      </c>
      <c r="AE3" s="32">
        <v>33916045496.835686</v>
      </c>
      <c r="AF3" s="32">
        <v>311876</v>
      </c>
      <c r="AG3" s="32">
        <v>98331695.924445003</v>
      </c>
      <c r="AH3" s="32">
        <v>96796598.666197777</v>
      </c>
      <c r="AI3" s="32">
        <v>259720</v>
      </c>
      <c r="AJ3" s="32">
        <v>225050212.03999999</v>
      </c>
      <c r="AK3" s="32">
        <v>221536858.99322644</v>
      </c>
    </row>
    <row r="4" spans="1:37" s="36" customFormat="1" ht="15.75" x14ac:dyDescent="0.25">
      <c r="A4" s="48">
        <v>42794</v>
      </c>
      <c r="B4" s="33">
        <v>5549045</v>
      </c>
      <c r="C4" s="33">
        <v>218006659897.96991</v>
      </c>
      <c r="D4" s="33">
        <v>210256804346.56006</v>
      </c>
      <c r="E4" s="33">
        <v>10289364</v>
      </c>
      <c r="F4" s="38">
        <v>1216222338902.6797</v>
      </c>
      <c r="G4" s="38">
        <v>1172987203566.4248</v>
      </c>
      <c r="H4" s="38">
        <v>2693</v>
      </c>
      <c r="I4" s="38">
        <v>2238939.21</v>
      </c>
      <c r="J4" s="38">
        <v>2159347.809104227</v>
      </c>
      <c r="K4" s="33">
        <v>3890773</v>
      </c>
      <c r="L4" s="38">
        <v>82425508758.241104</v>
      </c>
      <c r="M4" s="38">
        <v>79495388242.992645</v>
      </c>
      <c r="N4" s="33">
        <v>4587756</v>
      </c>
      <c r="O4" s="33">
        <v>12110210327.630005</v>
      </c>
      <c r="P4" s="33">
        <v>11679707971.508184</v>
      </c>
      <c r="Q4" s="33"/>
      <c r="R4" s="33"/>
      <c r="S4" s="33"/>
      <c r="T4" s="33">
        <v>74119775</v>
      </c>
      <c r="U4" s="33">
        <v>126193011003.32001</v>
      </c>
      <c r="V4" s="33">
        <v>121707012239.1955</v>
      </c>
      <c r="W4" s="33"/>
      <c r="X4" s="33"/>
      <c r="Y4" s="33"/>
      <c r="Z4" s="33">
        <v>56753124</v>
      </c>
      <c r="AA4" s="33">
        <v>55963552050.587135</v>
      </c>
      <c r="AB4" s="33">
        <v>53974119962.875511</v>
      </c>
      <c r="AC4" s="33">
        <v>58137737</v>
      </c>
      <c r="AD4" s="33">
        <v>32442099136.029999</v>
      </c>
      <c r="AE4" s="33">
        <v>31288824358.982269</v>
      </c>
      <c r="AF4" s="33">
        <v>311876</v>
      </c>
      <c r="AG4" s="33">
        <v>98331695.924445003</v>
      </c>
      <c r="AH4" s="33">
        <v>94836130.972914353</v>
      </c>
      <c r="AI4" s="33">
        <v>231558</v>
      </c>
      <c r="AJ4" s="33">
        <v>194727285.47999999</v>
      </c>
      <c r="AK4" s="33">
        <v>187804981.66095871</v>
      </c>
    </row>
    <row r="5" spans="1:37" s="36" customFormat="1" ht="15.75" x14ac:dyDescent="0.25">
      <c r="A5" s="47">
        <v>42825</v>
      </c>
      <c r="B5" s="32">
        <v>7810670</v>
      </c>
      <c r="C5" s="32">
        <v>298913089556.40009</v>
      </c>
      <c r="D5" s="32">
        <v>281601364097.1629</v>
      </c>
      <c r="E5" s="32">
        <v>12356280</v>
      </c>
      <c r="F5" s="37">
        <v>1477697306610.1394</v>
      </c>
      <c r="G5" s="37">
        <v>1392115607522.1101</v>
      </c>
      <c r="H5" s="37">
        <v>3799</v>
      </c>
      <c r="I5" s="37">
        <v>3406951.19</v>
      </c>
      <c r="J5" s="37">
        <v>3209635.6300095338</v>
      </c>
      <c r="K5" s="32">
        <v>4371542</v>
      </c>
      <c r="L5" s="37">
        <v>101843063450.52757</v>
      </c>
      <c r="M5" s="37">
        <v>95944763188.736801</v>
      </c>
      <c r="N5" s="32">
        <v>5188113</v>
      </c>
      <c r="O5" s="32">
        <v>16242068607.890003</v>
      </c>
      <c r="P5" s="32">
        <v>15301399756.46176</v>
      </c>
      <c r="Q5" s="32"/>
      <c r="R5" s="32"/>
      <c r="S5" s="32"/>
      <c r="T5" s="32">
        <v>80614656</v>
      </c>
      <c r="U5" s="32">
        <v>137231171213.42999</v>
      </c>
      <c r="V5" s="32">
        <v>129283348105.30807</v>
      </c>
      <c r="W5" s="32"/>
      <c r="X5" s="32"/>
      <c r="Y5" s="32"/>
      <c r="Z5" s="32">
        <v>76609982</v>
      </c>
      <c r="AA5" s="32">
        <v>76279350650.953857</v>
      </c>
      <c r="AB5" s="32">
        <v>71861587686.347931</v>
      </c>
      <c r="AC5" s="32">
        <v>59664360</v>
      </c>
      <c r="AD5" s="32">
        <v>32849396704.349998</v>
      </c>
      <c r="AE5" s="32">
        <v>30946904785.741741</v>
      </c>
      <c r="AF5" s="32">
        <v>1172681</v>
      </c>
      <c r="AG5" s="32">
        <v>573777894.12444496</v>
      </c>
      <c r="AH5" s="32">
        <v>540547213.61994517</v>
      </c>
      <c r="AI5" s="32">
        <v>291644</v>
      </c>
      <c r="AJ5" s="32">
        <v>254248947.41</v>
      </c>
      <c r="AK5" s="32">
        <v>239523971.7242783</v>
      </c>
    </row>
    <row r="6" spans="1:37" s="36" customFormat="1" ht="15.75" x14ac:dyDescent="0.25">
      <c r="A6" s="48">
        <v>42855</v>
      </c>
      <c r="B6" s="33">
        <v>6416549</v>
      </c>
      <c r="C6" s="33">
        <v>249922060311.03</v>
      </c>
      <c r="D6" s="33">
        <v>229356363284.40704</v>
      </c>
      <c r="E6" s="33">
        <v>11554448</v>
      </c>
      <c r="F6" s="38">
        <v>1337951659413.176</v>
      </c>
      <c r="G6" s="38">
        <v>1227853701555.7744</v>
      </c>
      <c r="H6" s="38">
        <v>3883</v>
      </c>
      <c r="I6" s="38">
        <v>3017051.9400000004</v>
      </c>
      <c r="J6" s="38">
        <v>2768783.4356734673</v>
      </c>
      <c r="K6" s="33">
        <v>4235798</v>
      </c>
      <c r="L6" s="38">
        <v>100493402618.14662</v>
      </c>
      <c r="M6" s="38">
        <v>92223957060.410767</v>
      </c>
      <c r="N6" s="33">
        <v>5047665</v>
      </c>
      <c r="O6" s="33">
        <v>15602473991.710003</v>
      </c>
      <c r="P6" s="33">
        <v>14318570711.703671</v>
      </c>
      <c r="Q6" s="33"/>
      <c r="R6" s="33"/>
      <c r="S6" s="33"/>
      <c r="T6" s="33">
        <v>78261306</v>
      </c>
      <c r="U6" s="33">
        <v>137142080497.35001</v>
      </c>
      <c r="V6" s="33">
        <v>125856872326.45386</v>
      </c>
      <c r="W6" s="33">
        <v>864626</v>
      </c>
      <c r="X6" s="33">
        <v>1246399425.6900001</v>
      </c>
      <c r="Y6" s="33">
        <v>1143835158.5300832</v>
      </c>
      <c r="Z6" s="33">
        <v>66385229</v>
      </c>
      <c r="AA6" s="33">
        <v>67998093275.004524</v>
      </c>
      <c r="AB6" s="33">
        <v>62402636103.511002</v>
      </c>
      <c r="AC6" s="33">
        <v>57643845</v>
      </c>
      <c r="AD6" s="33">
        <v>32693737239.270004</v>
      </c>
      <c r="AE6" s="33">
        <v>30003420530.556583</v>
      </c>
      <c r="AF6" s="33">
        <v>1020069</v>
      </c>
      <c r="AG6" s="33">
        <v>498108386.51465547</v>
      </c>
      <c r="AH6" s="33">
        <v>457119823.31726617</v>
      </c>
      <c r="AI6" s="33">
        <v>279716</v>
      </c>
      <c r="AJ6" s="33">
        <v>243465532.56</v>
      </c>
      <c r="AK6" s="33">
        <v>223431133.14434594</v>
      </c>
    </row>
    <row r="7" spans="1:37" s="36" customFormat="1" ht="15.75" x14ac:dyDescent="0.25">
      <c r="A7" s="47">
        <v>42886</v>
      </c>
      <c r="B7" s="32">
        <v>7599207</v>
      </c>
      <c r="C7" s="32">
        <v>300921570530.42993</v>
      </c>
      <c r="D7" s="32">
        <v>272253051911.13544</v>
      </c>
      <c r="E7" s="32">
        <v>12588059</v>
      </c>
      <c r="F7" s="37">
        <v>1561376076563.3691</v>
      </c>
      <c r="G7" s="37">
        <v>1412625227484.0691</v>
      </c>
      <c r="H7" s="37">
        <v>5709</v>
      </c>
      <c r="I7" s="37">
        <v>4019735.04</v>
      </c>
      <c r="J7" s="37">
        <v>3636778.615055989</v>
      </c>
      <c r="K7" s="32">
        <v>4402449</v>
      </c>
      <c r="L7" s="37">
        <v>103698315046.29251</v>
      </c>
      <c r="M7" s="37">
        <v>93819072855.53212</v>
      </c>
      <c r="N7" s="32">
        <v>5307933</v>
      </c>
      <c r="O7" s="32">
        <v>15096132164.630005</v>
      </c>
      <c r="P7" s="32">
        <v>13657937670.037397</v>
      </c>
      <c r="Q7" s="32"/>
      <c r="R7" s="32"/>
      <c r="S7" s="32"/>
      <c r="T7" s="32">
        <v>80759253</v>
      </c>
      <c r="U7" s="32">
        <v>136296784266.92999</v>
      </c>
      <c r="V7" s="32">
        <v>123311916181.13979</v>
      </c>
      <c r="W7" s="32">
        <v>970823</v>
      </c>
      <c r="X7" s="32">
        <v>1391284494.6400001</v>
      </c>
      <c r="Y7" s="32">
        <v>1258738112.64081</v>
      </c>
      <c r="Z7" s="32">
        <v>72081744</v>
      </c>
      <c r="AA7" s="32">
        <v>77842127934.365128</v>
      </c>
      <c r="AB7" s="32">
        <v>70426180682.33461</v>
      </c>
      <c r="AC7" s="32">
        <v>55514194</v>
      </c>
      <c r="AD7" s="32">
        <v>31469824893.110004</v>
      </c>
      <c r="AE7" s="32">
        <v>28471723895.219494</v>
      </c>
      <c r="AF7" s="32">
        <v>1093032</v>
      </c>
      <c r="AG7" s="32">
        <v>555433037.86465549</v>
      </c>
      <c r="AH7" s="32">
        <v>502517448.06587118</v>
      </c>
      <c r="AI7" s="32">
        <v>348168</v>
      </c>
      <c r="AJ7" s="32">
        <v>321533195.42000002</v>
      </c>
      <c r="AK7" s="32">
        <v>290901026.43533301</v>
      </c>
    </row>
    <row r="8" spans="1:37" s="36" customFormat="1" ht="15.75" x14ac:dyDescent="0.25">
      <c r="A8" s="48">
        <v>42916</v>
      </c>
      <c r="B8" s="33">
        <v>7001535</v>
      </c>
      <c r="C8" s="33">
        <v>286788308872.41998</v>
      </c>
      <c r="D8" s="33">
        <v>256409661416.74796</v>
      </c>
      <c r="E8" s="33">
        <v>13218513</v>
      </c>
      <c r="F8" s="38">
        <v>1608002010029.0059</v>
      </c>
      <c r="G8" s="38">
        <v>1437671056292.6245</v>
      </c>
      <c r="H8" s="38">
        <v>8336</v>
      </c>
      <c r="I8" s="38">
        <v>6350136.0300000003</v>
      </c>
      <c r="J8" s="38">
        <v>5677484.6778252926</v>
      </c>
      <c r="K8" s="33">
        <v>4438661</v>
      </c>
      <c r="L8" s="38">
        <v>98422903272.347473</v>
      </c>
      <c r="M8" s="38">
        <v>87997252757.408035</v>
      </c>
      <c r="N8" s="33">
        <v>5337009</v>
      </c>
      <c r="O8" s="33">
        <v>15867507696.780001</v>
      </c>
      <c r="P8" s="33">
        <v>14186708977.278923</v>
      </c>
      <c r="Q8" s="33"/>
      <c r="R8" s="33"/>
      <c r="S8" s="33"/>
      <c r="T8" s="33">
        <v>88204937</v>
      </c>
      <c r="U8" s="33">
        <v>155325393463.26999</v>
      </c>
      <c r="V8" s="33">
        <v>138872228452.86041</v>
      </c>
      <c r="W8" s="33">
        <v>959965</v>
      </c>
      <c r="X8" s="33">
        <v>1513045806.3599999</v>
      </c>
      <c r="Y8" s="33">
        <v>1352773285.7805748</v>
      </c>
      <c r="Z8" s="33">
        <v>71931743</v>
      </c>
      <c r="AA8" s="33">
        <v>78028200603.128601</v>
      </c>
      <c r="AB8" s="33">
        <v>69762901340.956146</v>
      </c>
      <c r="AC8" s="33">
        <v>57991850</v>
      </c>
      <c r="AD8" s="33">
        <v>34314952948.590004</v>
      </c>
      <c r="AE8" s="33">
        <v>30680070263.930328</v>
      </c>
      <c r="AF8" s="33">
        <v>1010264</v>
      </c>
      <c r="AG8" s="33">
        <v>511978381.78465557</v>
      </c>
      <c r="AH8" s="33">
        <v>457746007.99538612</v>
      </c>
      <c r="AI8" s="33">
        <v>348233</v>
      </c>
      <c r="AJ8" s="33">
        <v>308628354</v>
      </c>
      <c r="AK8" s="33">
        <v>275936254.38878047</v>
      </c>
    </row>
    <row r="9" spans="1:37" s="36" customFormat="1" ht="15.75" x14ac:dyDescent="0.25">
      <c r="A9" s="47">
        <v>42947</v>
      </c>
      <c r="B9" s="32">
        <v>7108186</v>
      </c>
      <c r="C9" s="32">
        <v>298074460490.38013</v>
      </c>
      <c r="D9" s="32">
        <v>261962417335.80475</v>
      </c>
      <c r="E9" s="32">
        <v>13432985</v>
      </c>
      <c r="F9" s="37">
        <v>1672471800339.4998</v>
      </c>
      <c r="G9" s="37">
        <v>1469850033518.8582</v>
      </c>
      <c r="H9" s="37">
        <v>11159</v>
      </c>
      <c r="I9" s="37">
        <v>10728493.85</v>
      </c>
      <c r="J9" s="37">
        <v>9428725.2208547331</v>
      </c>
      <c r="K9" s="32">
        <v>4259762</v>
      </c>
      <c r="L9" s="37">
        <v>104623089808.60014</v>
      </c>
      <c r="M9" s="37">
        <v>91947889363.994736</v>
      </c>
      <c r="N9" s="32">
        <v>5422863</v>
      </c>
      <c r="O9" s="32">
        <v>18493500975.119995</v>
      </c>
      <c r="P9" s="32">
        <v>16252993337.551802</v>
      </c>
      <c r="Q9" s="32"/>
      <c r="R9" s="32"/>
      <c r="S9" s="32"/>
      <c r="T9" s="32">
        <v>91154564</v>
      </c>
      <c r="U9" s="32">
        <v>164558935684.81</v>
      </c>
      <c r="V9" s="32">
        <v>144622442712.06625</v>
      </c>
      <c r="W9" s="32">
        <v>1168665</v>
      </c>
      <c r="X9" s="32">
        <v>2001759178.8499999</v>
      </c>
      <c r="Y9" s="32">
        <v>1759243890.1104887</v>
      </c>
      <c r="Z9" s="32">
        <v>68745930</v>
      </c>
      <c r="AA9" s="32">
        <v>80517085457.91217</v>
      </c>
      <c r="AB9" s="32">
        <v>70762353502.838821</v>
      </c>
      <c r="AC9" s="32">
        <v>66356662</v>
      </c>
      <c r="AD9" s="32">
        <v>41894852413.059998</v>
      </c>
      <c r="AE9" s="32">
        <v>36819245748.181656</v>
      </c>
      <c r="AF9" s="32">
        <v>1813367</v>
      </c>
      <c r="AG9" s="32">
        <v>835797237.40476131</v>
      </c>
      <c r="AH9" s="32">
        <v>734539498.46268344</v>
      </c>
      <c r="AI9" s="32">
        <v>381136</v>
      </c>
      <c r="AJ9" s="32">
        <v>343434857.41000003</v>
      </c>
      <c r="AK9" s="32">
        <v>301827353.12676865</v>
      </c>
    </row>
    <row r="10" spans="1:37" s="36" customFormat="1" ht="15.75" x14ac:dyDescent="0.25">
      <c r="A10" s="48">
        <v>42978</v>
      </c>
      <c r="B10" s="33">
        <v>7662728</v>
      </c>
      <c r="C10" s="33">
        <v>321504868716.78998</v>
      </c>
      <c r="D10" s="33">
        <v>278644110312.61401</v>
      </c>
      <c r="E10" s="33">
        <v>13832360</v>
      </c>
      <c r="F10" s="38">
        <v>1711292467630.208</v>
      </c>
      <c r="G10" s="38">
        <v>1483155042194.8398</v>
      </c>
      <c r="H10" s="38">
        <v>13545</v>
      </c>
      <c r="I10" s="38">
        <v>10677946.710000001</v>
      </c>
      <c r="J10" s="38">
        <v>9254438.2697806153</v>
      </c>
      <c r="K10" s="33">
        <v>5016107</v>
      </c>
      <c r="L10" s="38">
        <v>121645615879.85635</v>
      </c>
      <c r="M10" s="38">
        <v>105428681517.51389</v>
      </c>
      <c r="N10" s="33">
        <v>5579056</v>
      </c>
      <c r="O10" s="33">
        <v>20509516090.709999</v>
      </c>
      <c r="P10" s="33">
        <v>17775332258.101139</v>
      </c>
      <c r="Q10" s="33"/>
      <c r="R10" s="33"/>
      <c r="S10" s="33"/>
      <c r="T10" s="33">
        <v>87949533</v>
      </c>
      <c r="U10" s="33">
        <v>153757751383.10999</v>
      </c>
      <c r="V10" s="33">
        <v>133259853913.9241</v>
      </c>
      <c r="W10" s="33">
        <v>1090160</v>
      </c>
      <c r="X10" s="33">
        <v>1837902999.0799999</v>
      </c>
      <c r="Y10" s="33">
        <v>1592886751.8042257</v>
      </c>
      <c r="Z10" s="33">
        <v>68222058</v>
      </c>
      <c r="AA10" s="33">
        <v>80107205511.866501</v>
      </c>
      <c r="AB10" s="33">
        <v>69427878646.361786</v>
      </c>
      <c r="AC10" s="33">
        <v>62346382</v>
      </c>
      <c r="AD10" s="33">
        <v>38538964953.899986</v>
      </c>
      <c r="AE10" s="33">
        <v>33401222335.478951</v>
      </c>
      <c r="AF10" s="33">
        <v>1702860</v>
      </c>
      <c r="AG10" s="33">
        <v>810078471.37476122</v>
      </c>
      <c r="AH10" s="33">
        <v>702084530.91408718</v>
      </c>
      <c r="AI10" s="33">
        <v>423922</v>
      </c>
      <c r="AJ10" s="33">
        <v>393209269.82999998</v>
      </c>
      <c r="AK10" s="33">
        <v>340789387.09624296</v>
      </c>
    </row>
    <row r="11" spans="1:37" s="36" customFormat="1" ht="15.75" x14ac:dyDescent="0.25">
      <c r="A11" s="47">
        <v>43008</v>
      </c>
      <c r="B11" s="32">
        <v>6858163</v>
      </c>
      <c r="C11" s="32">
        <v>296339023802.91998</v>
      </c>
      <c r="D11" s="32">
        <v>252049191858.7009</v>
      </c>
      <c r="E11" s="32">
        <v>13996997</v>
      </c>
      <c r="F11" s="37">
        <v>1650803149603.8286</v>
      </c>
      <c r="G11" s="37">
        <v>1404079673462.646</v>
      </c>
      <c r="H11" s="37">
        <v>14813</v>
      </c>
      <c r="I11" s="37">
        <v>13853926.460000001</v>
      </c>
      <c r="J11" s="37">
        <v>11783365.293918021</v>
      </c>
      <c r="K11" s="32">
        <v>4662955</v>
      </c>
      <c r="L11" s="37">
        <v>116643337828.78767</v>
      </c>
      <c r="M11" s="37">
        <v>99210217601.984543</v>
      </c>
      <c r="N11" s="32">
        <v>5626243</v>
      </c>
      <c r="O11" s="32">
        <v>21022376884.850006</v>
      </c>
      <c r="P11" s="32">
        <v>17880443273.307655</v>
      </c>
      <c r="Q11" s="32">
        <v>924</v>
      </c>
      <c r="R11" s="32">
        <v>15115165.639999999</v>
      </c>
      <c r="S11" s="32">
        <v>12856103.915986728</v>
      </c>
      <c r="T11" s="32">
        <v>90079721</v>
      </c>
      <c r="U11" s="32">
        <v>158444031805.35999</v>
      </c>
      <c r="V11" s="32">
        <v>134763520709.76143</v>
      </c>
      <c r="W11" s="32">
        <v>1057598</v>
      </c>
      <c r="X11" s="32">
        <v>1795709118.6700001</v>
      </c>
      <c r="Y11" s="32">
        <v>1527328484.6719327</v>
      </c>
      <c r="Z11" s="32">
        <v>68217790</v>
      </c>
      <c r="AA11" s="32">
        <v>78900533509.19928</v>
      </c>
      <c r="AB11" s="32">
        <v>67108325636.652359</v>
      </c>
      <c r="AC11" s="32">
        <v>60475642</v>
      </c>
      <c r="AD11" s="32">
        <v>37851236394.699997</v>
      </c>
      <c r="AE11" s="32">
        <v>32194118147.873764</v>
      </c>
      <c r="AF11" s="32">
        <v>1692486</v>
      </c>
      <c r="AG11" s="32">
        <v>820799556.00476122</v>
      </c>
      <c r="AH11" s="32">
        <v>698125620.15648401</v>
      </c>
      <c r="AI11" s="32">
        <v>492081</v>
      </c>
      <c r="AJ11" s="32">
        <v>413044520.58999997</v>
      </c>
      <c r="AK11" s="32">
        <v>351312278.35052425</v>
      </c>
    </row>
    <row r="12" spans="1:37" s="36" customFormat="1" ht="15.75" x14ac:dyDescent="0.25">
      <c r="A12" s="48">
        <v>43039</v>
      </c>
      <c r="B12" s="33">
        <v>7650950</v>
      </c>
      <c r="C12" s="33">
        <v>327339481505.28003</v>
      </c>
      <c r="D12" s="33">
        <v>274262088116.30731</v>
      </c>
      <c r="E12" s="33">
        <v>14356360</v>
      </c>
      <c r="F12" s="38">
        <v>1708022323437.7134</v>
      </c>
      <c r="G12" s="38">
        <v>1431070174673.5002</v>
      </c>
      <c r="H12" s="38">
        <v>20901</v>
      </c>
      <c r="I12" s="38">
        <v>20792835.98</v>
      </c>
      <c r="J12" s="38">
        <v>17421322.315019004</v>
      </c>
      <c r="K12" s="33">
        <v>4559955</v>
      </c>
      <c r="L12" s="38">
        <v>120242530735.54138</v>
      </c>
      <c r="M12" s="38">
        <v>100745462809.03455</v>
      </c>
      <c r="N12" s="33">
        <v>5800654</v>
      </c>
      <c r="O12" s="33">
        <v>20318251139.020012</v>
      </c>
      <c r="P12" s="33">
        <v>17023690385.998493</v>
      </c>
      <c r="Q12" s="33">
        <v>513</v>
      </c>
      <c r="R12" s="33">
        <v>9843758.5399999935</v>
      </c>
      <c r="S12" s="33">
        <v>8247614.2495190669</v>
      </c>
      <c r="T12" s="33">
        <v>87869979</v>
      </c>
      <c r="U12" s="33">
        <v>154628575395.54001</v>
      </c>
      <c r="V12" s="33">
        <v>129555884231.90741</v>
      </c>
      <c r="W12" s="33">
        <v>1192087</v>
      </c>
      <c r="X12" s="33">
        <v>2044670418.46</v>
      </c>
      <c r="Y12" s="33">
        <v>1713131504.6316466</v>
      </c>
      <c r="Z12" s="33">
        <v>75928186</v>
      </c>
      <c r="AA12" s="33">
        <v>90787839133.377975</v>
      </c>
      <c r="AB12" s="33">
        <v>76066786144.420547</v>
      </c>
      <c r="AC12" s="33">
        <v>63080768</v>
      </c>
      <c r="AD12" s="33">
        <v>40025717491.699997</v>
      </c>
      <c r="AE12" s="33">
        <v>33535633426.02771</v>
      </c>
      <c r="AF12" s="33">
        <v>2178378</v>
      </c>
      <c r="AG12" s="33">
        <v>1050327639.6001724</v>
      </c>
      <c r="AH12" s="33">
        <v>880019270.26443648</v>
      </c>
      <c r="AI12" s="33">
        <v>627510</v>
      </c>
      <c r="AJ12" s="33">
        <v>506989099.95999998</v>
      </c>
      <c r="AK12" s="33">
        <v>424781907.05203396</v>
      </c>
    </row>
    <row r="13" spans="1:37" s="36" customFormat="1" ht="15.75" x14ac:dyDescent="0.25">
      <c r="A13" s="47">
        <v>43069</v>
      </c>
      <c r="B13" s="32">
        <v>7131354</v>
      </c>
      <c r="C13" s="32">
        <v>311802576230.81995</v>
      </c>
      <c r="D13" s="32">
        <v>257700858084.54962</v>
      </c>
      <c r="E13" s="32">
        <v>14616138</v>
      </c>
      <c r="F13" s="37">
        <v>1725314085113.6362</v>
      </c>
      <c r="G13" s="37">
        <v>1425950117455.1104</v>
      </c>
      <c r="H13" s="37">
        <v>30670</v>
      </c>
      <c r="I13" s="37">
        <v>30386531.450000003</v>
      </c>
      <c r="J13" s="37">
        <v>25114081.235433165</v>
      </c>
      <c r="K13" s="32">
        <v>4316047</v>
      </c>
      <c r="L13" s="37">
        <v>115423431761.27843</v>
      </c>
      <c r="M13" s="37">
        <v>95395996298.393661</v>
      </c>
      <c r="N13" s="32">
        <v>5897174</v>
      </c>
      <c r="O13" s="32">
        <v>19961837488.139999</v>
      </c>
      <c r="P13" s="32">
        <v>16498204446.617186</v>
      </c>
      <c r="Q13" s="32">
        <v>386</v>
      </c>
      <c r="R13" s="32">
        <v>9563735.5499999989</v>
      </c>
      <c r="S13" s="32">
        <v>7904305.6267252918</v>
      </c>
      <c r="T13" s="32">
        <v>87101892</v>
      </c>
      <c r="U13" s="32">
        <v>154887470853.85001</v>
      </c>
      <c r="V13" s="32">
        <v>128012521987.74321</v>
      </c>
      <c r="W13" s="32">
        <v>1270430</v>
      </c>
      <c r="X13" s="32">
        <v>2204927077.52</v>
      </c>
      <c r="Y13" s="32">
        <v>1822344147.2469709</v>
      </c>
      <c r="Z13" s="32">
        <v>72332748</v>
      </c>
      <c r="AA13" s="32">
        <v>89943146843.38797</v>
      </c>
      <c r="AB13" s="32">
        <v>74336865334.965347</v>
      </c>
      <c r="AC13" s="32">
        <v>62840619</v>
      </c>
      <c r="AD13" s="32">
        <v>40700272374.540009</v>
      </c>
      <c r="AE13" s="32">
        <v>33638256752.020771</v>
      </c>
      <c r="AF13" s="32">
        <v>1730914</v>
      </c>
      <c r="AG13" s="32">
        <v>809575259.45017242</v>
      </c>
      <c r="AH13" s="32">
        <v>669103641.04845893</v>
      </c>
      <c r="AI13" s="32">
        <v>591883</v>
      </c>
      <c r="AJ13" s="32">
        <v>541609234.76999998</v>
      </c>
      <c r="AK13" s="32">
        <v>447633134.51080221</v>
      </c>
    </row>
    <row r="14" spans="1:37" s="36" customFormat="1" ht="15.75" x14ac:dyDescent="0.25">
      <c r="A14" s="48">
        <v>43100</v>
      </c>
      <c r="B14" s="33">
        <v>7368747</v>
      </c>
      <c r="C14" s="33">
        <v>324470813334.07001</v>
      </c>
      <c r="D14" s="33">
        <v>260001805619.80554</v>
      </c>
      <c r="E14" s="33">
        <v>16381271</v>
      </c>
      <c r="F14" s="38">
        <v>1967050260109.3542</v>
      </c>
      <c r="G14" s="38">
        <v>1576217639171.0559</v>
      </c>
      <c r="H14" s="38">
        <v>55039</v>
      </c>
      <c r="I14" s="38">
        <v>71199446.00999999</v>
      </c>
      <c r="J14" s="38">
        <v>57052849.627711229</v>
      </c>
      <c r="K14" s="33">
        <v>4424194</v>
      </c>
      <c r="L14" s="38">
        <v>138332120570.28299</v>
      </c>
      <c r="M14" s="38">
        <v>110846953394.41695</v>
      </c>
      <c r="N14" s="33">
        <v>6153315</v>
      </c>
      <c r="O14" s="33">
        <v>20780708685.109997</v>
      </c>
      <c r="P14" s="33">
        <v>16651795964.84972</v>
      </c>
      <c r="Q14" s="33">
        <v>302</v>
      </c>
      <c r="R14" s="33">
        <v>998075.0700000003</v>
      </c>
      <c r="S14" s="33">
        <v>799767.83636602608</v>
      </c>
      <c r="T14" s="33">
        <v>104943205</v>
      </c>
      <c r="U14" s="33">
        <v>200866110320.17999</v>
      </c>
      <c r="V14" s="33">
        <v>160956083644.11887</v>
      </c>
      <c r="W14" s="33">
        <v>1795557</v>
      </c>
      <c r="X14" s="33">
        <v>3451669219.52</v>
      </c>
      <c r="Y14" s="33">
        <v>2765858106.7922268</v>
      </c>
      <c r="Z14" s="33">
        <v>78243669</v>
      </c>
      <c r="AA14" s="33">
        <v>98697152418.107941</v>
      </c>
      <c r="AB14" s="33">
        <v>79087045070.58577</v>
      </c>
      <c r="AC14" s="33">
        <v>82134974</v>
      </c>
      <c r="AD14" s="33">
        <v>58042770351.639999</v>
      </c>
      <c r="AE14" s="33">
        <v>46510269874.61097</v>
      </c>
      <c r="AF14" s="33">
        <v>1956105</v>
      </c>
      <c r="AG14" s="33">
        <v>974957012.6001724</v>
      </c>
      <c r="AH14" s="33">
        <v>781243098.79528809</v>
      </c>
      <c r="AI14" s="33">
        <v>579426</v>
      </c>
      <c r="AJ14" s="33">
        <v>540806968.01999998</v>
      </c>
      <c r="AK14" s="33">
        <v>433354195.19598448</v>
      </c>
    </row>
    <row r="15" spans="1:37" s="54" customFormat="1" ht="15.75" x14ac:dyDescent="0.25">
      <c r="A15" s="47">
        <v>43131</v>
      </c>
      <c r="B15" s="32">
        <v>7457289</v>
      </c>
      <c r="C15" s="32">
        <v>357583068688.82019</v>
      </c>
      <c r="D15" s="32">
        <v>281586525957.67987</v>
      </c>
      <c r="E15" s="32">
        <v>14806596</v>
      </c>
      <c r="F15" s="32">
        <v>1988770368478.4111</v>
      </c>
      <c r="G15" s="32">
        <v>1566100265990.9199</v>
      </c>
      <c r="H15" s="32">
        <v>81904</v>
      </c>
      <c r="I15" s="32">
        <v>123974205.69</v>
      </c>
      <c r="J15" s="32">
        <v>97626171.218383998</v>
      </c>
      <c r="K15" s="32">
        <v>4194491</v>
      </c>
      <c r="L15" s="32">
        <v>122154186098.36774</v>
      </c>
      <c r="M15" s="32">
        <v>96192957403.586105</v>
      </c>
      <c r="N15" s="32">
        <v>6053654</v>
      </c>
      <c r="O15" s="32">
        <v>21909544664.450008</v>
      </c>
      <c r="P15" s="32">
        <v>17253145094.366673</v>
      </c>
      <c r="Q15" s="32">
        <v>423</v>
      </c>
      <c r="R15" s="32">
        <v>1694827.1700000004</v>
      </c>
      <c r="S15" s="32">
        <v>1334628.3330721557</v>
      </c>
      <c r="T15" s="32">
        <v>84859993</v>
      </c>
      <c r="U15" s="32">
        <v>155066052267.59</v>
      </c>
      <c r="V15" s="32">
        <v>122110118670.07852</v>
      </c>
      <c r="W15" s="32">
        <v>1952569</v>
      </c>
      <c r="X15" s="32">
        <v>3667785512.4099998</v>
      </c>
      <c r="Y15" s="32">
        <v>2888277076.9446416</v>
      </c>
      <c r="Z15" s="32">
        <v>73758981</v>
      </c>
      <c r="AA15" s="32">
        <v>92136264258.031982</v>
      </c>
      <c r="AB15" s="32">
        <v>72554695227.238327</v>
      </c>
      <c r="AC15" s="32">
        <v>71386989</v>
      </c>
      <c r="AD15" s="32">
        <v>48552825800.929993</v>
      </c>
      <c r="AE15" s="32">
        <v>38233973417.264679</v>
      </c>
      <c r="AF15" s="32">
        <v>2187347</v>
      </c>
      <c r="AG15" s="32">
        <v>1104403761.4780822</v>
      </c>
      <c r="AH15" s="32">
        <v>869686642.5737741</v>
      </c>
      <c r="AI15" s="32">
        <v>616415</v>
      </c>
      <c r="AJ15" s="32">
        <v>572003283.68000007</v>
      </c>
      <c r="AK15" s="32">
        <v>450436364.55842143</v>
      </c>
    </row>
    <row r="16" spans="1:37" s="36" customFormat="1" ht="15.75" x14ac:dyDescent="0.25">
      <c r="A16" s="48">
        <v>43159</v>
      </c>
      <c r="B16" s="33">
        <v>6564282</v>
      </c>
      <c r="C16" s="33">
        <v>306086173951.17981</v>
      </c>
      <c r="D16" s="33">
        <v>235341197834.8399</v>
      </c>
      <c r="E16" s="33">
        <v>13750979</v>
      </c>
      <c r="F16" s="38">
        <v>1766056525761.5645</v>
      </c>
      <c r="G16" s="38">
        <v>1357872042541.3726</v>
      </c>
      <c r="H16" s="38">
        <v>182948</v>
      </c>
      <c r="I16" s="38">
        <v>355521175.21999997</v>
      </c>
      <c r="J16" s="38">
        <v>273350403.75025177</v>
      </c>
      <c r="K16" s="33">
        <v>3861265</v>
      </c>
      <c r="L16" s="38">
        <v>100773002046.96991</v>
      </c>
      <c r="M16" s="38">
        <v>77481575547.836868</v>
      </c>
      <c r="N16" s="33">
        <v>6029162</v>
      </c>
      <c r="O16" s="33">
        <v>22873242046.460007</v>
      </c>
      <c r="P16" s="33">
        <v>17586603511.332417</v>
      </c>
      <c r="Q16" s="33">
        <v>404</v>
      </c>
      <c r="R16" s="33">
        <v>2549076.9500000002</v>
      </c>
      <c r="S16" s="33">
        <v>1959914.8012541849</v>
      </c>
      <c r="T16" s="33">
        <v>78971905</v>
      </c>
      <c r="U16" s="33">
        <v>146795823542.08002</v>
      </c>
      <c r="V16" s="33">
        <v>112867250760.09186</v>
      </c>
      <c r="W16" s="33">
        <v>2302229</v>
      </c>
      <c r="X16" s="33">
        <v>4440706739.1800003</v>
      </c>
      <c r="Y16" s="33">
        <v>3414336654.7440195</v>
      </c>
      <c r="Z16" s="33">
        <v>70494669</v>
      </c>
      <c r="AA16" s="33">
        <v>86155014922.501984</v>
      </c>
      <c r="AB16" s="33">
        <v>66242209341.262451</v>
      </c>
      <c r="AC16" s="33">
        <v>66792450</v>
      </c>
      <c r="AD16" s="33">
        <v>45880951411.150017</v>
      </c>
      <c r="AE16" s="33">
        <v>35276595226.494431</v>
      </c>
      <c r="AF16" s="33">
        <v>1317108</v>
      </c>
      <c r="AG16" s="33">
        <v>703840709.66808236</v>
      </c>
      <c r="AH16" s="33">
        <v>541163664.99007571</v>
      </c>
      <c r="AI16" s="33">
        <v>629352</v>
      </c>
      <c r="AJ16" s="33">
        <v>546056496.60000002</v>
      </c>
      <c r="AK16" s="33">
        <v>419847745.28181481</v>
      </c>
    </row>
    <row r="17" spans="1:37" s="36" customFormat="1" ht="15.75" x14ac:dyDescent="0.25">
      <c r="A17" s="47">
        <v>43190</v>
      </c>
      <c r="B17" s="32">
        <v>6539876</v>
      </c>
      <c r="C17" s="32">
        <v>315535040817.01984</v>
      </c>
      <c r="D17" s="32">
        <v>237056528748.66071</v>
      </c>
      <c r="E17" s="32">
        <v>15902251</v>
      </c>
      <c r="F17" s="37">
        <v>1924037792097.3376</v>
      </c>
      <c r="G17" s="37">
        <v>1445499425340.6228</v>
      </c>
      <c r="H17" s="37">
        <v>311614</v>
      </c>
      <c r="I17" s="37">
        <v>634468377.50999999</v>
      </c>
      <c r="J17" s="37">
        <v>476666143.90550649</v>
      </c>
      <c r="K17" s="32">
        <v>4138171</v>
      </c>
      <c r="L17" s="37">
        <v>120037480834.65469</v>
      </c>
      <c r="M17" s="37">
        <v>90182277228.913849</v>
      </c>
      <c r="N17" s="32">
        <v>6319000</v>
      </c>
      <c r="O17" s="32">
        <v>23625853763.920029</v>
      </c>
      <c r="P17" s="32">
        <v>17749733492.345184</v>
      </c>
      <c r="Q17" s="32">
        <v>323</v>
      </c>
      <c r="R17" s="32">
        <v>1222592.78</v>
      </c>
      <c r="S17" s="32">
        <v>918514.78602671274</v>
      </c>
      <c r="T17" s="32">
        <v>103882674</v>
      </c>
      <c r="U17" s="32">
        <v>191721321354.34</v>
      </c>
      <c r="V17" s="32">
        <v>144037222647.87155</v>
      </c>
      <c r="W17" s="32">
        <v>2057444</v>
      </c>
      <c r="X17" s="32">
        <v>3908622031.96</v>
      </c>
      <c r="Y17" s="32">
        <v>2936486447.5520902</v>
      </c>
      <c r="Z17" s="32">
        <v>72407230</v>
      </c>
      <c r="AA17" s="32">
        <v>92311999328.511993</v>
      </c>
      <c r="AB17" s="32">
        <v>69352557693.761475</v>
      </c>
      <c r="AC17" s="32">
        <v>72095053</v>
      </c>
      <c r="AD17" s="32">
        <v>49867141756.249985</v>
      </c>
      <c r="AE17" s="32">
        <v>37464401711.914001</v>
      </c>
      <c r="AF17" s="32">
        <v>1798160</v>
      </c>
      <c r="AG17" s="32">
        <v>899487147.30808234</v>
      </c>
      <c r="AH17" s="32">
        <v>675770590.30518854</v>
      </c>
      <c r="AI17" s="32">
        <v>779232</v>
      </c>
      <c r="AJ17" s="32">
        <v>689489908.14999998</v>
      </c>
      <c r="AK17" s="32">
        <v>518002957.16777825</v>
      </c>
    </row>
    <row r="18" spans="1:37" s="36" customFormat="1" ht="15.75" x14ac:dyDescent="0.25">
      <c r="A18" s="48">
        <v>43220</v>
      </c>
      <c r="B18" s="33">
        <v>7428371</v>
      </c>
      <c r="C18" s="33">
        <v>356065524167.49988</v>
      </c>
      <c r="D18" s="33">
        <v>260374698114.16635</v>
      </c>
      <c r="E18" s="33">
        <v>15688312</v>
      </c>
      <c r="F18" s="38">
        <v>1974294495418.9868</v>
      </c>
      <c r="G18" s="38">
        <v>1443712739207.3977</v>
      </c>
      <c r="H18" s="38">
        <v>507994</v>
      </c>
      <c r="I18" s="38">
        <v>1060711546.9200001</v>
      </c>
      <c r="J18" s="38">
        <v>775650631.89207852</v>
      </c>
      <c r="K18" s="33">
        <v>4153422</v>
      </c>
      <c r="L18" s="38">
        <v>109121625165.96321</v>
      </c>
      <c r="M18" s="38">
        <v>79795735003.39537</v>
      </c>
      <c r="N18" s="33">
        <v>6412516</v>
      </c>
      <c r="O18" s="33">
        <v>23845775601.659992</v>
      </c>
      <c r="P18" s="33">
        <v>17437342854.512421</v>
      </c>
      <c r="Q18" s="33">
        <v>313</v>
      </c>
      <c r="R18" s="33">
        <v>1316978.1400000001</v>
      </c>
      <c r="S18" s="33">
        <v>963046.86174600304</v>
      </c>
      <c r="T18" s="33">
        <v>87266784</v>
      </c>
      <c r="U18" s="33">
        <v>160022461574.64001</v>
      </c>
      <c r="V18" s="33">
        <v>117017226594.45767</v>
      </c>
      <c r="W18" s="33">
        <v>2535785</v>
      </c>
      <c r="X18" s="33">
        <v>4872182922.9200001</v>
      </c>
      <c r="Y18" s="33">
        <v>3562808167.6211982</v>
      </c>
      <c r="Z18" s="33">
        <v>74657605</v>
      </c>
      <c r="AA18" s="33">
        <v>96804279009.734222</v>
      </c>
      <c r="AB18" s="33">
        <v>70788613927.87355</v>
      </c>
      <c r="AC18" s="33">
        <v>66988492</v>
      </c>
      <c r="AD18" s="33">
        <v>46311485362.019997</v>
      </c>
      <c r="AE18" s="33">
        <v>33865505649.690819</v>
      </c>
      <c r="AF18" s="33">
        <v>1788304</v>
      </c>
      <c r="AG18" s="33">
        <v>979904407.61948574</v>
      </c>
      <c r="AH18" s="33">
        <v>716560006.50779343</v>
      </c>
      <c r="AI18" s="33">
        <v>756511</v>
      </c>
      <c r="AJ18" s="33">
        <v>660725901.69000006</v>
      </c>
      <c r="AK18" s="33">
        <v>483159125.25082046</v>
      </c>
    </row>
    <row r="19" spans="1:37" s="36" customFormat="1" ht="15.75" x14ac:dyDescent="0.25">
      <c r="A19" s="47">
        <v>43251</v>
      </c>
      <c r="B19" s="32">
        <v>7644837</v>
      </c>
      <c r="C19" s="32">
        <v>382982577229.55994</v>
      </c>
      <c r="D19" s="32">
        <v>274363849685.87128</v>
      </c>
      <c r="E19" s="32">
        <v>16676175</v>
      </c>
      <c r="F19" s="37">
        <v>2376790535028.5254</v>
      </c>
      <c r="G19" s="37">
        <v>1702702524497.5977</v>
      </c>
      <c r="H19" s="37">
        <v>802709</v>
      </c>
      <c r="I19" s="37">
        <v>1641633862.22</v>
      </c>
      <c r="J19" s="37">
        <v>1176045629.7294993</v>
      </c>
      <c r="K19" s="32">
        <v>4391669</v>
      </c>
      <c r="L19" s="37">
        <v>128738735989.93068</v>
      </c>
      <c r="M19" s="37">
        <v>92226793880.283569</v>
      </c>
      <c r="N19" s="32">
        <v>6667301</v>
      </c>
      <c r="O19" s="32">
        <v>22702431814.62999</v>
      </c>
      <c r="P19" s="32">
        <v>16263733548.796352</v>
      </c>
      <c r="Q19" s="32">
        <v>539</v>
      </c>
      <c r="R19" s="32">
        <v>1795613.3900000008</v>
      </c>
      <c r="S19" s="32">
        <v>1286354.6059762465</v>
      </c>
      <c r="T19" s="32">
        <v>87359682</v>
      </c>
      <c r="U19" s="32">
        <v>160979243991.54999</v>
      </c>
      <c r="V19" s="32">
        <v>115323483957.2589</v>
      </c>
      <c r="W19" s="32">
        <v>2481636</v>
      </c>
      <c r="X19" s="32">
        <v>4730314553.6300001</v>
      </c>
      <c r="Y19" s="32">
        <v>3388737212.4009504</v>
      </c>
      <c r="Z19" s="32">
        <v>78065720</v>
      </c>
      <c r="AA19" s="32">
        <v>107878153664.53423</v>
      </c>
      <c r="AB19" s="32">
        <v>77282537891.180939</v>
      </c>
      <c r="AC19" s="32">
        <v>66761606</v>
      </c>
      <c r="AD19" s="32">
        <v>46871045485.089996</v>
      </c>
      <c r="AE19" s="32">
        <v>33577821140.366768</v>
      </c>
      <c r="AF19" s="32">
        <v>2163894</v>
      </c>
      <c r="AG19" s="32">
        <v>1165069445.9594855</v>
      </c>
      <c r="AH19" s="32">
        <v>834640940.21496308</v>
      </c>
      <c r="AI19" s="32">
        <v>934001</v>
      </c>
      <c r="AJ19" s="32">
        <v>824561007.77999997</v>
      </c>
      <c r="AK19" s="32">
        <v>590705023.79480362</v>
      </c>
    </row>
    <row r="20" spans="1:37" s="36" customFormat="1" ht="15.75" x14ac:dyDescent="0.25">
      <c r="A20" s="48">
        <v>43281</v>
      </c>
      <c r="B20" s="33">
        <v>6620632</v>
      </c>
      <c r="C20" s="33">
        <v>344236260487.09003</v>
      </c>
      <c r="D20" s="33">
        <v>237723522887.0007</v>
      </c>
      <c r="E20" s="33">
        <v>16951797</v>
      </c>
      <c r="F20" s="38">
        <v>2377883926447.4966</v>
      </c>
      <c r="G20" s="38">
        <v>1642124926675.6787</v>
      </c>
      <c r="H20" s="38">
        <v>942555</v>
      </c>
      <c r="I20" s="38">
        <v>2086858975.7401099</v>
      </c>
      <c r="J20" s="38">
        <v>1441148200.8877506</v>
      </c>
      <c r="K20" s="33">
        <v>4294500</v>
      </c>
      <c r="L20" s="38">
        <v>117892727276.23975</v>
      </c>
      <c r="M20" s="38">
        <v>81414649378.330597</v>
      </c>
      <c r="N20" s="33">
        <v>6665254</v>
      </c>
      <c r="O20" s="33">
        <v>28257537616.909985</v>
      </c>
      <c r="P20" s="33">
        <v>19514159783.454048</v>
      </c>
      <c r="Q20" s="33">
        <v>518</v>
      </c>
      <c r="R20" s="33">
        <v>1626842.43</v>
      </c>
      <c r="S20" s="33">
        <v>1123468.8440271178</v>
      </c>
      <c r="T20" s="33">
        <v>95368939</v>
      </c>
      <c r="U20" s="33">
        <v>189055492413.37</v>
      </c>
      <c r="V20" s="33">
        <v>130558406642.13948</v>
      </c>
      <c r="W20" s="33">
        <v>2352460</v>
      </c>
      <c r="X20" s="33">
        <v>4620810732.6000004</v>
      </c>
      <c r="Y20" s="33">
        <v>3191050833.498498</v>
      </c>
      <c r="Z20" s="33">
        <v>74421150</v>
      </c>
      <c r="AA20" s="33">
        <v>103059418969.99422</v>
      </c>
      <c r="AB20" s="33">
        <v>71171026868.487701</v>
      </c>
      <c r="AC20" s="33">
        <v>69862326</v>
      </c>
      <c r="AD20" s="33">
        <v>51439515634.320007</v>
      </c>
      <c r="AE20" s="33">
        <v>35523227143.150154</v>
      </c>
      <c r="AF20" s="33">
        <v>1538496</v>
      </c>
      <c r="AG20" s="33">
        <v>884369490.24948573</v>
      </c>
      <c r="AH20" s="33">
        <v>610730056.32355022</v>
      </c>
      <c r="AI20" s="33">
        <v>913655</v>
      </c>
      <c r="AJ20" s="33">
        <v>826995401.62999988</v>
      </c>
      <c r="AK20" s="33">
        <v>571108517.18134618</v>
      </c>
    </row>
    <row r="21" spans="1:37" s="36" customFormat="1" ht="15.75" x14ac:dyDescent="0.25">
      <c r="A21" s="47">
        <v>43312</v>
      </c>
      <c r="B21" s="32">
        <v>7282193</v>
      </c>
      <c r="C21" s="32">
        <v>383888394751.84015</v>
      </c>
      <c r="D21" s="32">
        <v>257131371211.29355</v>
      </c>
      <c r="E21" s="32">
        <v>17492597</v>
      </c>
      <c r="F21" s="37">
        <v>2439591303614.2383</v>
      </c>
      <c r="G21" s="37">
        <v>1634056839616.0649</v>
      </c>
      <c r="H21" s="37">
        <v>1401669</v>
      </c>
      <c r="I21" s="37">
        <v>2970241886.9205103</v>
      </c>
      <c r="J21" s="37">
        <v>1989490642.7343357</v>
      </c>
      <c r="K21" s="32">
        <v>4372372</v>
      </c>
      <c r="L21" s="37">
        <v>138923043289.35187</v>
      </c>
      <c r="M21" s="37">
        <v>93051712690.946655</v>
      </c>
      <c r="N21" s="32">
        <v>6920373</v>
      </c>
      <c r="O21" s="32">
        <v>30866706929.600002</v>
      </c>
      <c r="P21" s="32">
        <v>20674755439.574642</v>
      </c>
      <c r="Q21" s="32">
        <v>2147</v>
      </c>
      <c r="R21" s="32">
        <v>25140406.090000004</v>
      </c>
      <c r="S21" s="32">
        <v>16839235.515075359</v>
      </c>
      <c r="T21" s="32">
        <v>90350074</v>
      </c>
      <c r="U21" s="32">
        <v>185446201674.47998</v>
      </c>
      <c r="V21" s="32">
        <v>124213278584.02667</v>
      </c>
      <c r="W21" s="32">
        <v>2789970</v>
      </c>
      <c r="X21" s="32">
        <v>5675885780.79</v>
      </c>
      <c r="Y21" s="32">
        <v>3801751534.0536885</v>
      </c>
      <c r="Z21" s="32">
        <v>76032914</v>
      </c>
      <c r="AA21" s="32">
        <v>107613161087.43585</v>
      </c>
      <c r="AB21" s="32">
        <v>72080115077.929337</v>
      </c>
      <c r="AC21" s="32">
        <v>77389810</v>
      </c>
      <c r="AD21" s="32">
        <v>59550836147.940002</v>
      </c>
      <c r="AE21" s="32">
        <v>39887603701.584633</v>
      </c>
      <c r="AF21" s="32">
        <v>2256642</v>
      </c>
      <c r="AG21" s="32">
        <v>1345132344.1115272</v>
      </c>
      <c r="AH21" s="32">
        <v>900979891.11039841</v>
      </c>
      <c r="AI21" s="32">
        <v>1234592</v>
      </c>
      <c r="AJ21" s="32">
        <v>974416691.70000005</v>
      </c>
      <c r="AK21" s="32">
        <v>652671723.0667007</v>
      </c>
    </row>
    <row r="22" spans="1:37" s="36" customFormat="1" ht="15.75" x14ac:dyDescent="0.25">
      <c r="A22" s="48">
        <v>43343</v>
      </c>
      <c r="B22" s="33">
        <v>6999228</v>
      </c>
      <c r="C22" s="33">
        <v>378725148636.39996</v>
      </c>
      <c r="D22" s="33">
        <v>244175916605.56766</v>
      </c>
      <c r="E22" s="33">
        <v>17967503</v>
      </c>
      <c r="F22" s="38">
        <v>2542143704367.8003</v>
      </c>
      <c r="G22" s="38">
        <v>1638999341321.854</v>
      </c>
      <c r="H22" s="38">
        <v>1448175</v>
      </c>
      <c r="I22" s="38">
        <v>2961296836.81039</v>
      </c>
      <c r="J22" s="38">
        <v>1909240440.1259999</v>
      </c>
      <c r="K22" s="33">
        <v>4771807</v>
      </c>
      <c r="L22" s="38">
        <v>138303312833.65326</v>
      </c>
      <c r="M22" s="38">
        <v>89168459771.773712</v>
      </c>
      <c r="N22" s="33">
        <v>6929248</v>
      </c>
      <c r="O22" s="33">
        <v>32287255480.92001</v>
      </c>
      <c r="P22" s="33">
        <v>20816600719.855278</v>
      </c>
      <c r="Q22" s="33">
        <v>271</v>
      </c>
      <c r="R22" s="33">
        <v>1370222.0800000005</v>
      </c>
      <c r="S22" s="33">
        <v>883424.91525008518</v>
      </c>
      <c r="T22" s="33">
        <v>89208098</v>
      </c>
      <c r="U22" s="33">
        <v>179401666601.35999</v>
      </c>
      <c r="V22" s="33">
        <v>115665850394.87207</v>
      </c>
      <c r="W22" s="33">
        <v>2354726</v>
      </c>
      <c r="X22" s="33">
        <v>4531533498.6499996</v>
      </c>
      <c r="Y22" s="33">
        <v>2921620995.187726</v>
      </c>
      <c r="Z22" s="33">
        <v>76182497</v>
      </c>
      <c r="AA22" s="33">
        <v>110431463820.46584</v>
      </c>
      <c r="AB22" s="33">
        <v>71198609328.013336</v>
      </c>
      <c r="AC22" s="33">
        <v>64514934</v>
      </c>
      <c r="AD22" s="33">
        <v>48173141620.119995</v>
      </c>
      <c r="AE22" s="33">
        <v>31058727029.916817</v>
      </c>
      <c r="AF22" s="33">
        <v>1951241</v>
      </c>
      <c r="AG22" s="33">
        <v>1209205925.7315273</v>
      </c>
      <c r="AH22" s="33">
        <v>779612778.14124465</v>
      </c>
      <c r="AI22" s="33">
        <v>1518329</v>
      </c>
      <c r="AJ22" s="33">
        <v>1148980728.2899938</v>
      </c>
      <c r="AK22" s="33">
        <v>740783714.79283738</v>
      </c>
    </row>
    <row r="23" spans="1:37" s="36" customFormat="1" ht="15.75" x14ac:dyDescent="0.25">
      <c r="A23" s="47">
        <v>43373</v>
      </c>
      <c r="B23" s="32">
        <v>6499877</v>
      </c>
      <c r="C23" s="32">
        <v>362268256078.85992</v>
      </c>
      <c r="D23" s="32">
        <v>219239883295.13187</v>
      </c>
      <c r="E23" s="32">
        <v>17641054</v>
      </c>
      <c r="F23" s="37">
        <v>2524062678608.4194</v>
      </c>
      <c r="G23" s="37">
        <v>1527528834784.9253</v>
      </c>
      <c r="H23" s="37">
        <v>2165587</v>
      </c>
      <c r="I23" s="37">
        <v>3884655545.9204597</v>
      </c>
      <c r="J23" s="37">
        <v>2350941365.2406611</v>
      </c>
      <c r="K23" s="32">
        <v>4138262</v>
      </c>
      <c r="L23" s="37">
        <v>142246719780.42673</v>
      </c>
      <c r="M23" s="37">
        <v>86085804429.376678</v>
      </c>
      <c r="N23" s="32">
        <v>6750111</v>
      </c>
      <c r="O23" s="32">
        <v>30597679299.049999</v>
      </c>
      <c r="P23" s="32">
        <v>18517304583.168671</v>
      </c>
      <c r="Q23" s="32">
        <v>289</v>
      </c>
      <c r="R23" s="32">
        <v>1604826.0100000002</v>
      </c>
      <c r="S23" s="32">
        <v>971219.14834514773</v>
      </c>
      <c r="T23" s="32">
        <v>91695262</v>
      </c>
      <c r="U23" s="32">
        <v>185484719797.04001</v>
      </c>
      <c r="V23" s="32">
        <v>112252861350.57065</v>
      </c>
      <c r="W23" s="32">
        <v>2232327</v>
      </c>
      <c r="X23" s="32">
        <v>4393453241.2700005</v>
      </c>
      <c r="Y23" s="32">
        <v>2658858897.2834992</v>
      </c>
      <c r="Z23" s="32">
        <v>70450927</v>
      </c>
      <c r="AA23" s="32">
        <v>102534501996.07582</v>
      </c>
      <c r="AB23" s="32">
        <v>62052503563.687004</v>
      </c>
      <c r="AC23" s="32">
        <v>69110129</v>
      </c>
      <c r="AD23" s="32">
        <v>53909170188.51001</v>
      </c>
      <c r="AE23" s="32">
        <v>32625105794.788498</v>
      </c>
      <c r="AF23" s="32">
        <v>2153150</v>
      </c>
      <c r="AG23" s="32">
        <v>1423211202.781527</v>
      </c>
      <c r="AH23" s="32">
        <v>861308306.11397421</v>
      </c>
      <c r="AI23" s="32">
        <v>1457495</v>
      </c>
      <c r="AJ23" s="32">
        <v>1141789281.1500022</v>
      </c>
      <c r="AK23" s="32">
        <v>690995538.65538561</v>
      </c>
    </row>
    <row r="24" spans="1:37" s="36" customFormat="1" ht="15.75" x14ac:dyDescent="0.25">
      <c r="A24" s="48">
        <v>43404</v>
      </c>
      <c r="B24" s="33">
        <v>7482642</v>
      </c>
      <c r="C24" s="33">
        <v>430347311618.12976</v>
      </c>
      <c r="D24" s="33">
        <v>247116843969.51877</v>
      </c>
      <c r="E24" s="33">
        <v>18799354</v>
      </c>
      <c r="F24" s="38">
        <v>2748028348128.0054</v>
      </c>
      <c r="G24" s="38">
        <v>1577990786034.5842</v>
      </c>
      <c r="H24" s="38">
        <v>3186713</v>
      </c>
      <c r="I24" s="38">
        <v>5043678332.3805704</v>
      </c>
      <c r="J24" s="38">
        <v>2896213913.3828492</v>
      </c>
      <c r="K24" s="33">
        <v>4262620</v>
      </c>
      <c r="L24" s="38">
        <v>155702677822.72272</v>
      </c>
      <c r="M24" s="38">
        <v>89408608587.513397</v>
      </c>
      <c r="N24" s="33">
        <v>6992879</v>
      </c>
      <c r="O24" s="33">
        <v>29654300749.289986</v>
      </c>
      <c r="P24" s="33">
        <v>17028286254.963463</v>
      </c>
      <c r="Q24" s="33">
        <v>300</v>
      </c>
      <c r="R24" s="33">
        <v>2877370.1999999993</v>
      </c>
      <c r="S24" s="33">
        <v>1652262.308976366</v>
      </c>
      <c r="T24" s="33">
        <v>88692221</v>
      </c>
      <c r="U24" s="33">
        <v>179754853281.82999</v>
      </c>
      <c r="V24" s="33">
        <v>103220005869.64598</v>
      </c>
      <c r="W24" s="33">
        <v>2586965</v>
      </c>
      <c r="X24" s="33">
        <v>5001752353.75</v>
      </c>
      <c r="Y24" s="33">
        <v>2872138904.1058922</v>
      </c>
      <c r="Z24" s="33">
        <v>82918469</v>
      </c>
      <c r="AA24" s="33">
        <v>127375432217.42503</v>
      </c>
      <c r="AB24" s="33">
        <v>73142352604.619781</v>
      </c>
      <c r="AC24" s="33">
        <v>71050640</v>
      </c>
      <c r="AD24" s="33">
        <v>56762365732.729996</v>
      </c>
      <c r="AE24" s="33">
        <v>32594456378.439396</v>
      </c>
      <c r="AF24" s="33">
        <v>2677971</v>
      </c>
      <c r="AG24" s="33">
        <v>1767618411.5666692</v>
      </c>
      <c r="AH24" s="33">
        <v>1015013388.9911983</v>
      </c>
      <c r="AI24" s="33">
        <v>1723246</v>
      </c>
      <c r="AJ24" s="33">
        <v>1422586781.3000016</v>
      </c>
      <c r="AK24" s="33">
        <v>816887072.7826395</v>
      </c>
    </row>
    <row r="25" spans="1:37" s="36" customFormat="1" ht="15.75" x14ac:dyDescent="0.25">
      <c r="A25" s="47">
        <v>43434</v>
      </c>
      <c r="B25" s="32">
        <v>6389371</v>
      </c>
      <c r="C25" s="32">
        <v>383027351936.23999</v>
      </c>
      <c r="D25" s="32">
        <v>213220836443.04013</v>
      </c>
      <c r="E25" s="32">
        <v>18768273</v>
      </c>
      <c r="F25" s="37">
        <v>2603376781075.4507</v>
      </c>
      <c r="G25" s="37">
        <v>1449228552559.6089</v>
      </c>
      <c r="H25" s="37">
        <v>3354888</v>
      </c>
      <c r="I25" s="37">
        <v>5842575858.5405798</v>
      </c>
      <c r="J25" s="37">
        <v>3252401963.5738935</v>
      </c>
      <c r="K25" s="32">
        <v>4030366</v>
      </c>
      <c r="L25" s="37">
        <v>147446990245.12869</v>
      </c>
      <c r="M25" s="37">
        <v>82079701180.996918</v>
      </c>
      <c r="N25" s="32">
        <v>6856155</v>
      </c>
      <c r="O25" s="32">
        <v>29075659583.799999</v>
      </c>
      <c r="P25" s="32">
        <v>16185623364.106194</v>
      </c>
      <c r="Q25" s="32">
        <v>340</v>
      </c>
      <c r="R25" s="32">
        <v>3354586.52</v>
      </c>
      <c r="S25" s="32">
        <v>1867406.4400341129</v>
      </c>
      <c r="T25" s="32">
        <v>91202331</v>
      </c>
      <c r="U25" s="32">
        <v>189754873241.02997</v>
      </c>
      <c r="V25" s="32">
        <v>105631340913.56097</v>
      </c>
      <c r="W25" s="32">
        <v>2539802</v>
      </c>
      <c r="X25" s="32">
        <v>5009617408.1399994</v>
      </c>
      <c r="Y25" s="32">
        <v>2788716807.3601022</v>
      </c>
      <c r="Z25" s="32">
        <v>78455378</v>
      </c>
      <c r="AA25" s="32">
        <v>121857872926.27505</v>
      </c>
      <c r="AB25" s="32">
        <v>67834940406.123314</v>
      </c>
      <c r="AC25" s="32">
        <v>72261833</v>
      </c>
      <c r="AD25" s="32">
        <v>59118891099.399994</v>
      </c>
      <c r="AE25" s="32">
        <v>32909867522.717804</v>
      </c>
      <c r="AF25" s="32">
        <v>2254582</v>
      </c>
      <c r="AG25" s="32">
        <v>1550841619.4066691</v>
      </c>
      <c r="AH25" s="32">
        <v>863311054.96511292</v>
      </c>
      <c r="AI25" s="32">
        <v>1828864</v>
      </c>
      <c r="AJ25" s="32">
        <v>1598693658.1800001</v>
      </c>
      <c r="AK25" s="32">
        <v>889948974.37524629</v>
      </c>
    </row>
    <row r="26" spans="1:37" s="54" customFormat="1" ht="15.75" x14ac:dyDescent="0.25">
      <c r="A26" s="48">
        <v>43465</v>
      </c>
      <c r="B26" s="33">
        <v>6427464</v>
      </c>
      <c r="C26" s="33">
        <v>391705834145.9201</v>
      </c>
      <c r="D26" s="33">
        <v>212588754155.06323</v>
      </c>
      <c r="E26" s="33">
        <v>20956392</v>
      </c>
      <c r="F26" s="33">
        <v>2887739848407.2456</v>
      </c>
      <c r="G26" s="33">
        <v>1567250122876.991</v>
      </c>
      <c r="H26" s="33">
        <v>3724875</v>
      </c>
      <c r="I26" s="33">
        <v>7409215319.1405201</v>
      </c>
      <c r="J26" s="33">
        <v>4021170267.7267833</v>
      </c>
      <c r="K26" s="33">
        <v>4217328</v>
      </c>
      <c r="L26" s="33">
        <v>158080318959.1709</v>
      </c>
      <c r="M26" s="33">
        <v>85794223967.177536</v>
      </c>
      <c r="N26" s="33">
        <v>7292783</v>
      </c>
      <c r="O26" s="33">
        <v>31226979384.060001</v>
      </c>
      <c r="P26" s="33">
        <v>16947678754.282104</v>
      </c>
      <c r="Q26" s="33">
        <v>455</v>
      </c>
      <c r="R26" s="33">
        <v>4667254.55</v>
      </c>
      <c r="S26" s="33">
        <v>2533038.1720570163</v>
      </c>
      <c r="T26" s="33">
        <v>111176891</v>
      </c>
      <c r="U26" s="33">
        <v>253076094751.42001</v>
      </c>
      <c r="V26" s="33">
        <v>137350856177.42133</v>
      </c>
      <c r="W26" s="33">
        <v>3581760</v>
      </c>
      <c r="X26" s="33">
        <v>7841449980.6599998</v>
      </c>
      <c r="Y26" s="33">
        <v>4255755050.9619265</v>
      </c>
      <c r="Z26" s="33">
        <v>83470613</v>
      </c>
      <c r="AA26" s="33">
        <v>134950155872.53506</v>
      </c>
      <c r="AB26" s="33">
        <v>73240894081.977097</v>
      </c>
      <c r="AC26" s="33">
        <v>97980431</v>
      </c>
      <c r="AD26" s="33">
        <v>89847472275.36998</v>
      </c>
      <c r="AE26" s="33">
        <v>48762516485.488594</v>
      </c>
      <c r="AF26" s="33">
        <v>2502749</v>
      </c>
      <c r="AG26" s="33">
        <v>1818896620.9166691</v>
      </c>
      <c r="AH26" s="33">
        <v>987161621.98769379</v>
      </c>
      <c r="AI26" s="33">
        <v>2035374</v>
      </c>
      <c r="AJ26" s="33">
        <v>1974192617.670001</v>
      </c>
      <c r="AK26" s="33">
        <v>1071444723.2262651</v>
      </c>
    </row>
    <row r="27" spans="1:37" s="36" customFormat="1" ht="15.75" x14ac:dyDescent="0.25">
      <c r="A27" s="47">
        <v>43496</v>
      </c>
      <c r="B27" s="32">
        <v>7045125</v>
      </c>
      <c r="C27" s="32">
        <v>465919518120.10004</v>
      </c>
      <c r="D27" s="32">
        <v>245725052684.48257</v>
      </c>
      <c r="E27" s="32">
        <v>19284705</v>
      </c>
      <c r="F27" s="37">
        <v>3080146436176.2021</v>
      </c>
      <c r="G27" s="37">
        <v>1624463272882.7222</v>
      </c>
      <c r="H27" s="37">
        <v>3705486</v>
      </c>
      <c r="I27" s="37">
        <v>7307088250.6899996</v>
      </c>
      <c r="J27" s="37">
        <v>3853744210.19239</v>
      </c>
      <c r="K27" s="32">
        <v>3671479</v>
      </c>
      <c r="L27" s="37">
        <v>150377500297.44907</v>
      </c>
      <c r="M27" s="37">
        <v>79308802799.771255</v>
      </c>
      <c r="N27" s="32">
        <v>7063737</v>
      </c>
      <c r="O27" s="32">
        <v>33730140612.240002</v>
      </c>
      <c r="P27" s="32">
        <v>17789210918.743256</v>
      </c>
      <c r="Q27" s="32">
        <v>452</v>
      </c>
      <c r="R27" s="32">
        <v>3925865.4699999974</v>
      </c>
      <c r="S27" s="32">
        <v>2070493.855548833</v>
      </c>
      <c r="T27" s="37">
        <v>87259340</v>
      </c>
      <c r="U27" s="32">
        <v>189377867809.20001</v>
      </c>
      <c r="V27" s="32">
        <v>99877521191.75087</v>
      </c>
      <c r="W27" s="32">
        <v>3097761</v>
      </c>
      <c r="X27" s="32">
        <v>6645484287.8000002</v>
      </c>
      <c r="Y27" s="32">
        <v>3504815559.8251367</v>
      </c>
      <c r="Z27" s="32">
        <v>80526894.022306621</v>
      </c>
      <c r="AA27" s="32">
        <v>130042863936.10751</v>
      </c>
      <c r="AB27" s="32">
        <v>68584354913.639893</v>
      </c>
      <c r="AC27" s="32">
        <v>81330744</v>
      </c>
      <c r="AD27" s="32">
        <v>71570765280.630005</v>
      </c>
      <c r="AE27" s="32">
        <v>37746283178.285339</v>
      </c>
      <c r="AF27" s="32">
        <v>2723048.6843381431</v>
      </c>
      <c r="AG27" s="32">
        <v>1876541502.7507207</v>
      </c>
      <c r="AH27" s="32">
        <v>989684358.98231208</v>
      </c>
      <c r="AI27" s="32">
        <v>2249861</v>
      </c>
      <c r="AJ27" s="32">
        <v>2256332462.9900022</v>
      </c>
      <c r="AK27" s="32">
        <v>1189985376.8285561</v>
      </c>
    </row>
    <row r="28" spans="1:37" s="36" customFormat="1" ht="15.75" x14ac:dyDescent="0.25">
      <c r="A28" s="48">
        <v>43524</v>
      </c>
      <c r="B28" s="33">
        <v>5719889</v>
      </c>
      <c r="C28" s="33">
        <v>377407170356.2901</v>
      </c>
      <c r="D28" s="33">
        <v>191820573588.67422</v>
      </c>
      <c r="E28" s="33">
        <v>18816328</v>
      </c>
      <c r="F28" s="38">
        <v>2752469343835.1494</v>
      </c>
      <c r="G28" s="38">
        <v>1398967189259.446</v>
      </c>
      <c r="H28" s="38">
        <v>3811106</v>
      </c>
      <c r="I28" s="38">
        <v>7485389787.1099997</v>
      </c>
      <c r="J28" s="38">
        <v>3804516382.5126386</v>
      </c>
      <c r="K28" s="33">
        <v>3530460</v>
      </c>
      <c r="L28" s="38">
        <v>127308063898.80783</v>
      </c>
      <c r="M28" s="38">
        <v>64705463376.541016</v>
      </c>
      <c r="N28" s="33">
        <v>7058145</v>
      </c>
      <c r="O28" s="33">
        <v>35657332687.22998</v>
      </c>
      <c r="P28" s="33">
        <v>18123158609.439068</v>
      </c>
      <c r="Q28" s="33">
        <v>451</v>
      </c>
      <c r="R28" s="33">
        <v>4137701.3</v>
      </c>
      <c r="S28" s="33">
        <v>2103023.7341683689</v>
      </c>
      <c r="T28" s="33">
        <v>86473636</v>
      </c>
      <c r="U28" s="33">
        <v>190857509644.40002</v>
      </c>
      <c r="V28" s="33">
        <v>97005038190.272842</v>
      </c>
      <c r="W28" s="33">
        <v>2663908</v>
      </c>
      <c r="X28" s="33">
        <v>5674687888.0600004</v>
      </c>
      <c r="Y28" s="33">
        <v>2884210929.529388</v>
      </c>
      <c r="Z28" s="33">
        <v>72589755.909847766</v>
      </c>
      <c r="AA28" s="33">
        <v>117626883218.86871</v>
      </c>
      <c r="AB28" s="33">
        <v>59784916611.919746</v>
      </c>
      <c r="AC28" s="33">
        <v>75909044</v>
      </c>
      <c r="AD28" s="33">
        <v>67465041315.130005</v>
      </c>
      <c r="AE28" s="33">
        <v>34289711321.686752</v>
      </c>
      <c r="AF28" s="33">
        <v>2045197.8491371528</v>
      </c>
      <c r="AG28" s="33">
        <v>1671746844.3631029</v>
      </c>
      <c r="AH28" s="33">
        <v>849680302.25301182</v>
      </c>
      <c r="AI28" s="33">
        <v>2286923</v>
      </c>
      <c r="AJ28" s="33">
        <v>2398846330.6600027</v>
      </c>
      <c r="AK28" s="33">
        <v>1219235126.5183616</v>
      </c>
    </row>
    <row r="29" spans="1:37" s="36" customFormat="1" ht="15.75" x14ac:dyDescent="0.25">
      <c r="A29" s="47">
        <v>43555</v>
      </c>
      <c r="B29" s="32">
        <v>6116521</v>
      </c>
      <c r="C29" s="32">
        <v>404132346733.17004</v>
      </c>
      <c r="D29" s="32">
        <v>196221614468.82385</v>
      </c>
      <c r="E29" s="32">
        <v>20441759</v>
      </c>
      <c r="F29" s="37">
        <v>2913822720543.2803</v>
      </c>
      <c r="G29" s="37">
        <v>1414771678443.3652</v>
      </c>
      <c r="H29" s="37">
        <v>3387110</v>
      </c>
      <c r="I29" s="37">
        <v>7991233024.1999998</v>
      </c>
      <c r="J29" s="37">
        <v>3880047361.4165277</v>
      </c>
      <c r="K29" s="32">
        <v>4021727</v>
      </c>
      <c r="L29" s="37">
        <v>141582228243.59244</v>
      </c>
      <c r="M29" s="37">
        <v>68743553023.223007</v>
      </c>
      <c r="N29" s="32">
        <v>7355247</v>
      </c>
      <c r="O29" s="32">
        <v>37396833966.359985</v>
      </c>
      <c r="P29" s="32">
        <v>18157584257.284641</v>
      </c>
      <c r="Q29" s="32">
        <v>411</v>
      </c>
      <c r="R29" s="32">
        <v>4691743.709999999</v>
      </c>
      <c r="S29" s="32">
        <v>2278019.8934632498</v>
      </c>
      <c r="T29" s="32">
        <v>99500011</v>
      </c>
      <c r="U29" s="32">
        <v>223561655136.79999</v>
      </c>
      <c r="V29" s="32">
        <v>108547680627.08203</v>
      </c>
      <c r="W29" s="32">
        <v>3017764</v>
      </c>
      <c r="X29" s="32">
        <v>6499369026.0099993</v>
      </c>
      <c r="Y29" s="32">
        <v>3155690688.0170674</v>
      </c>
      <c r="Z29" s="32">
        <v>79393254.067845583</v>
      </c>
      <c r="AA29" s="32">
        <v>133122621153.78033</v>
      </c>
      <c r="AB29" s="32">
        <v>64636092251.14373</v>
      </c>
      <c r="AC29" s="32">
        <v>84184616</v>
      </c>
      <c r="AD29" s="32">
        <v>76442852827.380005</v>
      </c>
      <c r="AE29" s="32">
        <v>37115910462.606049</v>
      </c>
      <c r="AF29" s="32">
        <v>2134115.4665247044</v>
      </c>
      <c r="AG29" s="32">
        <v>1591489714.2375684</v>
      </c>
      <c r="AH29" s="32">
        <v>772728745.08214021</v>
      </c>
      <c r="AI29" s="32">
        <v>2667088</v>
      </c>
      <c r="AJ29" s="32">
        <v>2946412394.7500029</v>
      </c>
      <c r="AK29" s="32">
        <v>1430595203.9283924</v>
      </c>
    </row>
    <row r="30" spans="1:37" s="36" customFormat="1" ht="15.75" x14ac:dyDescent="0.25">
      <c r="A30" s="48">
        <v>43585</v>
      </c>
      <c r="B30" s="33">
        <v>6479344</v>
      </c>
      <c r="C30" s="33">
        <v>441186745775.56989</v>
      </c>
      <c r="D30" s="33">
        <v>207079664595.76236</v>
      </c>
      <c r="E30" s="33">
        <v>20330716</v>
      </c>
      <c r="F30" s="38">
        <v>3210849235991.6191</v>
      </c>
      <c r="G30" s="38">
        <v>1507075154054.9167</v>
      </c>
      <c r="H30" s="38">
        <v>3205965</v>
      </c>
      <c r="I30" s="38">
        <v>8030446956.3599997</v>
      </c>
      <c r="J30" s="38">
        <v>3769248007.1081333</v>
      </c>
      <c r="K30" s="33">
        <v>4051495</v>
      </c>
      <c r="L30" s="38">
        <v>143166902174.68869</v>
      </c>
      <c r="M30" s="38">
        <v>67198197514.823242</v>
      </c>
      <c r="N30" s="33">
        <v>7591724</v>
      </c>
      <c r="O30" s="33">
        <v>42050186786.519981</v>
      </c>
      <c r="P30" s="33">
        <v>19737081087.135178</v>
      </c>
      <c r="Q30" s="33">
        <v>592</v>
      </c>
      <c r="R30" s="33">
        <v>6598906.629999998</v>
      </c>
      <c r="S30" s="33">
        <v>3097326.4376674755</v>
      </c>
      <c r="T30" s="33">
        <v>90374839</v>
      </c>
      <c r="U30" s="33">
        <v>205467375620.20001</v>
      </c>
      <c r="V30" s="33">
        <v>96440148386.612259</v>
      </c>
      <c r="W30" s="33">
        <v>3108836</v>
      </c>
      <c r="X30" s="33">
        <v>6623962283.5200005</v>
      </c>
      <c r="Y30" s="33">
        <v>3109086800.7718315</v>
      </c>
      <c r="Z30" s="33">
        <v>77457148.068411931</v>
      </c>
      <c r="AA30" s="33">
        <v>128332020517.06915</v>
      </c>
      <c r="AB30" s="33">
        <v>60235154432.970558</v>
      </c>
      <c r="AC30" s="33">
        <v>77748233</v>
      </c>
      <c r="AD30" s="33">
        <v>70752752389.529984</v>
      </c>
      <c r="AE30" s="33">
        <v>33209194007.618797</v>
      </c>
      <c r="AF30" s="33">
        <v>2859226.7014415562</v>
      </c>
      <c r="AG30" s="33">
        <v>2136678576.5556374</v>
      </c>
      <c r="AH30" s="33">
        <v>1002892056.9775492</v>
      </c>
      <c r="AI30" s="33">
        <v>3530606</v>
      </c>
      <c r="AJ30" s="33">
        <v>3984476179.8300023</v>
      </c>
      <c r="AK30" s="33">
        <v>1870192155.1576457</v>
      </c>
    </row>
    <row r="31" spans="1:37" s="36" customFormat="1" ht="15.75" x14ac:dyDescent="0.25">
      <c r="A31" s="47">
        <v>43616</v>
      </c>
      <c r="B31" s="32">
        <v>7104323</v>
      </c>
      <c r="C31" s="32">
        <v>496528622394.73962</v>
      </c>
      <c r="D31" s="32">
        <v>226137749981.55008</v>
      </c>
      <c r="E31" s="32">
        <v>22257979</v>
      </c>
      <c r="F31" s="37">
        <v>3624196926197.3418</v>
      </c>
      <c r="G31" s="37">
        <v>1650595154872.5854</v>
      </c>
      <c r="H31" s="37">
        <v>3536126</v>
      </c>
      <c r="I31" s="37">
        <v>10243134939.130001</v>
      </c>
      <c r="J31" s="37">
        <v>4665107676.4125738</v>
      </c>
      <c r="K31" s="32">
        <v>5104142</v>
      </c>
      <c r="L31" s="37">
        <v>192173503529.74295</v>
      </c>
      <c r="M31" s="37">
        <v>87523018279.777496</v>
      </c>
      <c r="N31" s="32">
        <v>7591345</v>
      </c>
      <c r="O31" s="32">
        <v>42613932638.169998</v>
      </c>
      <c r="P31" s="32">
        <v>19407982561.375896</v>
      </c>
      <c r="Q31" s="32">
        <v>37927</v>
      </c>
      <c r="R31" s="32">
        <v>6955234347.0299988</v>
      </c>
      <c r="S31" s="32">
        <v>3167674480.1659245</v>
      </c>
      <c r="T31" s="32">
        <v>97205233</v>
      </c>
      <c r="U31" s="32">
        <v>225921022775.19998</v>
      </c>
      <c r="V31" s="32">
        <v>102892903771.61449</v>
      </c>
      <c r="W31" s="32">
        <v>3055876</v>
      </c>
      <c r="X31" s="32">
        <v>6568209496.4000006</v>
      </c>
      <c r="Y31" s="32">
        <v>2991408853.2493873</v>
      </c>
      <c r="Z31" s="32">
        <v>83084780.660417154</v>
      </c>
      <c r="AA31" s="32">
        <v>151211321826.62476</v>
      </c>
      <c r="AB31" s="32">
        <v>68867305019.979935</v>
      </c>
      <c r="AC31" s="32">
        <v>80462839</v>
      </c>
      <c r="AD31" s="32">
        <v>76035422602.449997</v>
      </c>
      <c r="AE31" s="32">
        <v>34629382095.408691</v>
      </c>
      <c r="AF31" s="32">
        <v>2881805.6019220748</v>
      </c>
      <c r="AG31" s="32">
        <v>2189654160.5970063</v>
      </c>
      <c r="AH31" s="32">
        <v>997250597.00887167</v>
      </c>
      <c r="AI31" s="32">
        <v>4256891</v>
      </c>
      <c r="AJ31" s="32">
        <v>5209042943.6400032</v>
      </c>
      <c r="AK31" s="32">
        <v>2372393448.6409988</v>
      </c>
    </row>
    <row r="32" spans="1:37" ht="15.75" x14ac:dyDescent="0.25">
      <c r="A32" s="48">
        <v>43646</v>
      </c>
      <c r="B32" s="33">
        <v>5927640</v>
      </c>
      <c r="C32" s="33">
        <v>442399076053.3501</v>
      </c>
      <c r="D32" s="33">
        <v>196153658181.73962</v>
      </c>
      <c r="E32" s="33">
        <v>21926363</v>
      </c>
      <c r="F32" s="38">
        <v>3520885930175.7715</v>
      </c>
      <c r="G32" s="38">
        <v>1561112336412.9927</v>
      </c>
      <c r="H32" s="38">
        <v>3963731</v>
      </c>
      <c r="I32" s="38">
        <v>11944574456.75</v>
      </c>
      <c r="J32" s="38">
        <v>5296059829.0967779</v>
      </c>
      <c r="K32" s="33">
        <v>3852318</v>
      </c>
      <c r="L32" s="38">
        <v>162245097757.53589</v>
      </c>
      <c r="M32" s="38">
        <v>71937242118.825684</v>
      </c>
      <c r="N32" s="33">
        <v>7763368</v>
      </c>
      <c r="O32" s="33">
        <v>53195818119.719978</v>
      </c>
      <c r="P32" s="33">
        <v>23586293211.189285</v>
      </c>
      <c r="Q32" s="33">
        <v>50624</v>
      </c>
      <c r="R32" s="33">
        <v>10460284443.090002</v>
      </c>
      <c r="S32" s="33">
        <v>4637946076.7368555</v>
      </c>
      <c r="T32" s="33">
        <v>101982435</v>
      </c>
      <c r="U32" s="33">
        <v>252063794058.00003</v>
      </c>
      <c r="V32" s="33">
        <v>111761615193.07254</v>
      </c>
      <c r="W32" s="33">
        <v>3062881</v>
      </c>
      <c r="X32" s="33">
        <v>6852114037.6000004</v>
      </c>
      <c r="Y32" s="33">
        <v>3038133005.9369421</v>
      </c>
      <c r="Z32" s="33">
        <v>75881230.271170914</v>
      </c>
      <c r="AA32" s="33">
        <v>137987986052.46924</v>
      </c>
      <c r="AB32" s="33">
        <v>61181972825.952827</v>
      </c>
      <c r="AC32" s="33">
        <v>85425206</v>
      </c>
      <c r="AD32" s="33">
        <v>85124921811.959991</v>
      </c>
      <c r="AE32" s="33">
        <v>37743218102.555229</v>
      </c>
      <c r="AF32" s="33">
        <v>2553373.696636369</v>
      </c>
      <c r="AG32" s="33">
        <v>2148285291.4024038</v>
      </c>
      <c r="AH32" s="33">
        <v>952520114.83809912</v>
      </c>
      <c r="AI32" s="33">
        <v>4406873</v>
      </c>
      <c r="AJ32" s="33">
        <v>5734290307.7400007</v>
      </c>
      <c r="AK32" s="33">
        <v>2542505357.3205285</v>
      </c>
    </row>
    <row r="33" spans="1:37" ht="15.75" x14ac:dyDescent="0.25">
      <c r="A33" s="47">
        <v>43677</v>
      </c>
      <c r="B33" s="32">
        <v>7008351</v>
      </c>
      <c r="C33" s="32">
        <v>528098653264.00983</v>
      </c>
      <c r="D33" s="32">
        <v>229116008774.2023</v>
      </c>
      <c r="E33" s="32">
        <v>23050552</v>
      </c>
      <c r="F33" s="37">
        <v>3875834765090.4219</v>
      </c>
      <c r="G33" s="37">
        <v>1681533907646.3689</v>
      </c>
      <c r="H33" s="37">
        <v>4372540</v>
      </c>
      <c r="I33" s="37">
        <v>14001103767.700001</v>
      </c>
      <c r="J33" s="37">
        <v>6074389688.1046801</v>
      </c>
      <c r="K33" s="32">
        <v>3816944</v>
      </c>
      <c r="L33" s="37">
        <v>186071158216.68231</v>
      </c>
      <c r="M33" s="37">
        <v>80727115767.300812</v>
      </c>
      <c r="N33" s="32">
        <v>8189756</v>
      </c>
      <c r="O33" s="32">
        <v>52436182733.989983</v>
      </c>
      <c r="P33" s="32">
        <v>22749478395.962578</v>
      </c>
      <c r="Q33" s="32">
        <v>57425</v>
      </c>
      <c r="R33" s="32">
        <v>12902676420.640003</v>
      </c>
      <c r="S33" s="32">
        <v>5597836134.8408213</v>
      </c>
      <c r="T33" s="32">
        <v>98129137</v>
      </c>
      <c r="U33" s="32">
        <v>248716083139.99994</v>
      </c>
      <c r="V33" s="32">
        <v>107905664850.27806</v>
      </c>
      <c r="W33" s="32">
        <v>3846875</v>
      </c>
      <c r="X33" s="32">
        <v>8941943075</v>
      </c>
      <c r="Y33" s="32">
        <v>3879468912.4228826</v>
      </c>
      <c r="Z33" s="32">
        <v>82315523.96873574</v>
      </c>
      <c r="AA33" s="32">
        <v>161701100992.97275</v>
      </c>
      <c r="AB33" s="32">
        <v>70154147610.33812</v>
      </c>
      <c r="AC33" s="32">
        <v>93233599</v>
      </c>
      <c r="AD33" s="32">
        <v>95497264300.110001</v>
      </c>
      <c r="AE33" s="32">
        <v>41431561906.214485</v>
      </c>
      <c r="AF33" s="32">
        <v>3186318.7042943547</v>
      </c>
      <c r="AG33" s="32">
        <v>2553137184.6991987</v>
      </c>
      <c r="AH33" s="32">
        <v>1107680540.3607898</v>
      </c>
      <c r="AI33" s="32">
        <v>5330848</v>
      </c>
      <c r="AJ33" s="32">
        <v>7628901340.9899969</v>
      </c>
      <c r="AK33" s="32">
        <v>3309804741.5507545</v>
      </c>
    </row>
    <row r="34" spans="1:37" ht="15.75" x14ac:dyDescent="0.25">
      <c r="A34" s="48">
        <v>43708</v>
      </c>
      <c r="B34" s="33">
        <v>6001374</v>
      </c>
      <c r="C34" s="33">
        <v>460520125732.27985</v>
      </c>
      <c r="D34" s="33">
        <v>192197548631.48383</v>
      </c>
      <c r="E34" s="33">
        <v>24026288</v>
      </c>
      <c r="F34" s="38">
        <v>4185911410893.7686</v>
      </c>
      <c r="G34" s="38">
        <v>1746985347671.9524</v>
      </c>
      <c r="H34" s="38">
        <v>4493234</v>
      </c>
      <c r="I34" s="38">
        <v>14928990120.280001</v>
      </c>
      <c r="J34" s="38">
        <v>6230596980.0970507</v>
      </c>
      <c r="K34" s="33">
        <v>3671438</v>
      </c>
      <c r="L34" s="38">
        <v>183327755080.49582</v>
      </c>
      <c r="M34" s="38">
        <v>76511629250.85289</v>
      </c>
      <c r="N34" s="33">
        <v>7614914</v>
      </c>
      <c r="O34" s="33">
        <v>48084913847.870003</v>
      </c>
      <c r="P34" s="33">
        <v>20068183888.860836</v>
      </c>
      <c r="Q34" s="33">
        <v>46097</v>
      </c>
      <c r="R34" s="33">
        <v>10107732851.910006</v>
      </c>
      <c r="S34" s="33">
        <v>4218450764.2742724</v>
      </c>
      <c r="T34" s="33">
        <v>98581555</v>
      </c>
      <c r="U34" s="33">
        <v>249562384680</v>
      </c>
      <c r="V34" s="33">
        <v>104154576284.48502</v>
      </c>
      <c r="W34" s="33">
        <v>3091734</v>
      </c>
      <c r="X34" s="33">
        <v>7024475437.5799999</v>
      </c>
      <c r="Y34" s="33">
        <v>2931656803.0075831</v>
      </c>
      <c r="Z34" s="33">
        <v>86678072.147689342</v>
      </c>
      <c r="AA34" s="33">
        <v>178168284321.3923</v>
      </c>
      <c r="AB34" s="33">
        <v>74358330020.860062</v>
      </c>
      <c r="AC34" s="33">
        <v>88890646</v>
      </c>
      <c r="AD34" s="33">
        <v>91296198674.880005</v>
      </c>
      <c r="AE34" s="33">
        <v>38102364270.797646</v>
      </c>
      <c r="AF34" s="33">
        <v>3518906.6401425106</v>
      </c>
      <c r="AG34" s="33">
        <v>2936088787.0076017</v>
      </c>
      <c r="AH34" s="33">
        <v>1225373302.697535</v>
      </c>
      <c r="AI34" s="33">
        <v>5740747</v>
      </c>
      <c r="AJ34" s="33">
        <v>8291174908.8000031</v>
      </c>
      <c r="AK34" s="33">
        <v>3460312380.946023</v>
      </c>
    </row>
    <row r="35" spans="1:37" ht="15.75" x14ac:dyDescent="0.25">
      <c r="A35" s="47">
        <v>43738</v>
      </c>
      <c r="B35" s="32">
        <v>6446497</v>
      </c>
      <c r="C35" s="32">
        <v>511230744933.71002</v>
      </c>
      <c r="D35" s="32">
        <v>201501849327.97736</v>
      </c>
      <c r="E35" s="32">
        <v>23868616</v>
      </c>
      <c r="F35" s="37">
        <v>4236117137969.981</v>
      </c>
      <c r="G35" s="37">
        <v>1669667651505.5293</v>
      </c>
      <c r="H35" s="37">
        <v>4319814</v>
      </c>
      <c r="I35" s="37">
        <v>15592493024.739998</v>
      </c>
      <c r="J35" s="37">
        <v>6145788787.6561527</v>
      </c>
      <c r="K35" s="32">
        <v>4205125</v>
      </c>
      <c r="L35" s="37">
        <v>179545904021.12674</v>
      </c>
      <c r="M35" s="37">
        <v>70768106296.525223</v>
      </c>
      <c r="N35" s="32">
        <v>8082359</v>
      </c>
      <c r="O35" s="32">
        <v>47107300388.400009</v>
      </c>
      <c r="P35" s="32">
        <v>18567365596.022552</v>
      </c>
      <c r="Q35" s="32">
        <v>50324</v>
      </c>
      <c r="R35" s="32">
        <v>12406543938.349991</v>
      </c>
      <c r="S35" s="32">
        <v>4890045389.7202368</v>
      </c>
      <c r="T35" s="32">
        <v>95310355</v>
      </c>
      <c r="U35" s="32">
        <v>244413300700</v>
      </c>
      <c r="V35" s="32">
        <v>96335622572.525665</v>
      </c>
      <c r="W35" s="32">
        <v>3301914</v>
      </c>
      <c r="X35" s="32">
        <v>7616860962.6700001</v>
      </c>
      <c r="Y35" s="32">
        <v>3002189491.2660193</v>
      </c>
      <c r="Z35" s="32">
        <v>82109649.883574903</v>
      </c>
      <c r="AA35" s="32">
        <v>170951627066.22501</v>
      </c>
      <c r="AB35" s="32">
        <v>67380667811.631157</v>
      </c>
      <c r="AC35" s="32">
        <v>86496750</v>
      </c>
      <c r="AD35" s="32">
        <v>89796162912.099976</v>
      </c>
      <c r="AE35" s="32">
        <v>35393201736.508812</v>
      </c>
      <c r="AF35" s="32">
        <v>2745255.6555631347</v>
      </c>
      <c r="AG35" s="32">
        <v>2460731315.8531995</v>
      </c>
      <c r="AH35" s="32">
        <v>969898457.31594539</v>
      </c>
      <c r="AI35" s="32">
        <v>5981627</v>
      </c>
      <c r="AJ35" s="32">
        <v>8741952755.9500027</v>
      </c>
      <c r="AK35" s="32">
        <v>3445644974.4432836</v>
      </c>
    </row>
    <row r="36" spans="1:37" ht="15.75" x14ac:dyDescent="0.25">
      <c r="A36" s="48">
        <v>43769</v>
      </c>
      <c r="B36" s="33">
        <v>7151593</v>
      </c>
      <c r="C36" s="33">
        <v>595686385711.16992</v>
      </c>
      <c r="D36" s="33">
        <v>227303869409.72906</v>
      </c>
      <c r="E36" s="33">
        <v>26527143</v>
      </c>
      <c r="F36" s="38">
        <v>4725606576483.7969</v>
      </c>
      <c r="G36" s="38">
        <v>1803211699828.3245</v>
      </c>
      <c r="H36" s="38">
        <v>4908994</v>
      </c>
      <c r="I36" s="38">
        <v>17544926225.27</v>
      </c>
      <c r="J36" s="38">
        <v>6694847683.5691452</v>
      </c>
      <c r="K36" s="33">
        <v>4104484</v>
      </c>
      <c r="L36" s="38">
        <v>190006312426.81848</v>
      </c>
      <c r="M36" s="38">
        <v>72503201454.44928</v>
      </c>
      <c r="N36" s="33">
        <v>8301534</v>
      </c>
      <c r="O36" s="33">
        <v>47815324467.340065</v>
      </c>
      <c r="P36" s="33">
        <v>18245520678.691395</v>
      </c>
      <c r="Q36" s="33">
        <v>43020</v>
      </c>
      <c r="R36" s="33">
        <v>12682550324.809996</v>
      </c>
      <c r="S36" s="33">
        <v>4839447118.421648</v>
      </c>
      <c r="T36" s="33">
        <v>99383389</v>
      </c>
      <c r="U36" s="33">
        <v>263607026710</v>
      </c>
      <c r="V36" s="33">
        <v>100587991621.19786</v>
      </c>
      <c r="W36" s="33">
        <v>3417572</v>
      </c>
      <c r="X36" s="33">
        <v>7955751513.0900002</v>
      </c>
      <c r="Y36" s="33">
        <v>3035780481.7525043</v>
      </c>
      <c r="Z36" s="33">
        <v>85128284.251817286</v>
      </c>
      <c r="AA36" s="33">
        <v>199200921301.79294</v>
      </c>
      <c r="AB36" s="33">
        <v>76011708993.186432</v>
      </c>
      <c r="AC36" s="33">
        <v>92888092</v>
      </c>
      <c r="AD36" s="33">
        <v>100664097950.48999</v>
      </c>
      <c r="AE36" s="33">
        <v>38411720535.578613</v>
      </c>
      <c r="AF36" s="33">
        <v>3272659.4046070096</v>
      </c>
      <c r="AG36" s="33">
        <v>2968267724.6041083</v>
      </c>
      <c r="AH36" s="33">
        <v>1132640858.3956902</v>
      </c>
      <c r="AI36" s="33">
        <v>6933227</v>
      </c>
      <c r="AJ36" s="33">
        <v>10341266615.290001</v>
      </c>
      <c r="AK36" s="33">
        <v>3946052776.4903588</v>
      </c>
    </row>
    <row r="37" spans="1:37" ht="15.75" x14ac:dyDescent="0.25">
      <c r="A37" s="47">
        <v>43799</v>
      </c>
      <c r="B37" s="32">
        <v>6112250</v>
      </c>
      <c r="C37" s="32">
        <v>525931518476.49017</v>
      </c>
      <c r="D37" s="32">
        <v>192496743774.14856</v>
      </c>
      <c r="E37" s="32">
        <v>24950253</v>
      </c>
      <c r="F37" s="37">
        <v>4253871992410.4302</v>
      </c>
      <c r="G37" s="37">
        <v>1556964125943.8254</v>
      </c>
      <c r="H37" s="37">
        <v>5399858</v>
      </c>
      <c r="I37" s="37">
        <v>18896326173.98</v>
      </c>
      <c r="J37" s="37">
        <v>6916264057.1958141</v>
      </c>
      <c r="K37" s="32">
        <v>3845030</v>
      </c>
      <c r="L37" s="37">
        <v>167117864712.57645</v>
      </c>
      <c r="M37" s="37">
        <v>61166984015.044678</v>
      </c>
      <c r="N37" s="32">
        <v>8178755</v>
      </c>
      <c r="O37" s="32">
        <v>47610604748.119972</v>
      </c>
      <c r="P37" s="32">
        <v>17426007115.298592</v>
      </c>
      <c r="Q37" s="32">
        <v>40177</v>
      </c>
      <c r="R37" s="32">
        <v>12585803604.250004</v>
      </c>
      <c r="S37" s="32">
        <v>4606543107.7741489</v>
      </c>
      <c r="T37" s="32">
        <v>99290166</v>
      </c>
      <c r="U37" s="32">
        <v>269175043033.66</v>
      </c>
      <c r="V37" s="32">
        <v>98521038327.087967</v>
      </c>
      <c r="W37" s="32">
        <v>3354491</v>
      </c>
      <c r="X37" s="32">
        <v>7953220978.6599998</v>
      </c>
      <c r="Y37" s="32">
        <v>2910966707.87707</v>
      </c>
      <c r="Z37" s="32">
        <v>89025297.969024926</v>
      </c>
      <c r="AA37" s="32">
        <v>207876168636.17255</v>
      </c>
      <c r="AB37" s="32">
        <v>76084973356.655258</v>
      </c>
      <c r="AC37" s="32">
        <v>92150256</v>
      </c>
      <c r="AD37" s="32">
        <v>102052515489.15001</v>
      </c>
      <c r="AE37" s="32">
        <v>37352347664.062622</v>
      </c>
      <c r="AF37" s="32">
        <v>3411768.9336340553</v>
      </c>
      <c r="AG37" s="32">
        <v>2951021767.9468613</v>
      </c>
      <c r="AH37" s="32">
        <v>1080106556.0435603</v>
      </c>
      <c r="AI37" s="32">
        <v>7168690</v>
      </c>
      <c r="AJ37" s="32">
        <v>10876227474.560003</v>
      </c>
      <c r="AK37" s="32">
        <v>3980819364.9708414</v>
      </c>
    </row>
    <row r="38" spans="1:37" ht="15.75" x14ac:dyDescent="0.25">
      <c r="A38" s="48">
        <v>43830</v>
      </c>
      <c r="B38" s="33">
        <v>6374251</v>
      </c>
      <c r="C38" s="33">
        <v>569565517764.74023</v>
      </c>
      <c r="D38" s="33">
        <v>200944495517.8974</v>
      </c>
      <c r="E38" s="33">
        <v>27918498</v>
      </c>
      <c r="F38" s="38">
        <v>4728241081877.7822</v>
      </c>
      <c r="G38" s="38">
        <v>1668138237394.7966</v>
      </c>
      <c r="H38" s="38">
        <v>7810929</v>
      </c>
      <c r="I38" s="38">
        <v>26336858128.610001</v>
      </c>
      <c r="J38" s="38">
        <v>9291725894.7651768</v>
      </c>
      <c r="K38" s="33">
        <v>4278265</v>
      </c>
      <c r="L38" s="38">
        <v>208106673844.45047</v>
      </c>
      <c r="M38" s="38">
        <v>73420685215.80278</v>
      </c>
      <c r="N38" s="33">
        <v>9047233</v>
      </c>
      <c r="O38" s="33">
        <v>48842006011.389992</v>
      </c>
      <c r="P38" s="33">
        <v>17231612434.260426</v>
      </c>
      <c r="Q38" s="33">
        <v>34978</v>
      </c>
      <c r="R38" s="33">
        <v>10929820495.620008</v>
      </c>
      <c r="S38" s="33">
        <v>3856074844.9324446</v>
      </c>
      <c r="T38" s="33">
        <v>117759559</v>
      </c>
      <c r="U38" s="33">
        <v>352673756910.54999</v>
      </c>
      <c r="V38" s="33">
        <v>124424404136.88126</v>
      </c>
      <c r="W38" s="33">
        <v>4537133</v>
      </c>
      <c r="X38" s="33">
        <v>11892589135.549999</v>
      </c>
      <c r="Y38" s="33">
        <v>4195742631.3715353</v>
      </c>
      <c r="Z38" s="38">
        <v>88417704.779157788</v>
      </c>
      <c r="AA38" s="38">
        <v>215456522664.28452</v>
      </c>
      <c r="AB38" s="38">
        <v>76013734860.083389</v>
      </c>
      <c r="AC38" s="38">
        <v>116009271</v>
      </c>
      <c r="AD38" s="38">
        <v>143048764712.82001</v>
      </c>
      <c r="AE38" s="38">
        <v>50468051458.742142</v>
      </c>
      <c r="AF38" s="38">
        <v>4752460.6617589351</v>
      </c>
      <c r="AG38" s="33">
        <v>4675272811.0090303</v>
      </c>
      <c r="AH38" s="33">
        <v>1649450865.8173389</v>
      </c>
      <c r="AI38" s="33">
        <v>7929326</v>
      </c>
      <c r="AJ38" s="33">
        <v>12649947625.640003</v>
      </c>
      <c r="AK38" s="33">
        <v>4462941074.6947727</v>
      </c>
    </row>
    <row r="39" spans="1:37" ht="15.75" x14ac:dyDescent="0.25">
      <c r="A39" s="47">
        <v>43861</v>
      </c>
      <c r="B39" s="32">
        <v>6648396</v>
      </c>
      <c r="C39" s="32">
        <v>635528819237.32043</v>
      </c>
      <c r="D39" s="32">
        <v>219276485703.27643</v>
      </c>
      <c r="E39" s="32">
        <v>24765305</v>
      </c>
      <c r="F39" s="32">
        <v>4713487673735.3838</v>
      </c>
      <c r="G39" s="32">
        <v>1626294482983.082</v>
      </c>
      <c r="H39" s="32">
        <v>6989664</v>
      </c>
      <c r="I39" s="32">
        <v>24764804100.359989</v>
      </c>
      <c r="J39" s="32">
        <v>8544599470.3651991</v>
      </c>
      <c r="K39" s="32">
        <v>3575821</v>
      </c>
      <c r="L39" s="32">
        <v>163111705111.91196</v>
      </c>
      <c r="M39" s="32">
        <v>56278425763.495049</v>
      </c>
      <c r="N39" s="32">
        <v>8111337</v>
      </c>
      <c r="O39" s="32">
        <v>54153381813.650024</v>
      </c>
      <c r="P39" s="32">
        <v>18684539384.532108</v>
      </c>
      <c r="Q39" s="32">
        <v>27455</v>
      </c>
      <c r="R39" s="32">
        <v>8823067986.0199986</v>
      </c>
      <c r="S39" s="32">
        <v>3044222830.7086325</v>
      </c>
      <c r="T39" s="32">
        <v>94419041</v>
      </c>
      <c r="U39" s="32">
        <v>281507517066.29004</v>
      </c>
      <c r="V39" s="32">
        <v>97128528514.92894</v>
      </c>
      <c r="W39" s="32">
        <v>3765867</v>
      </c>
      <c r="X39" s="32">
        <v>10148340284.110001</v>
      </c>
      <c r="Y39" s="32">
        <v>3501481484.1774435</v>
      </c>
      <c r="Z39" s="32">
        <v>83815684.24645865</v>
      </c>
      <c r="AA39" s="32">
        <v>191951843763.00262</v>
      </c>
      <c r="AB39" s="32">
        <v>66229137767.705345</v>
      </c>
      <c r="AC39" s="32">
        <v>100238465</v>
      </c>
      <c r="AD39" s="32">
        <v>121100188679.22</v>
      </c>
      <c r="AE39" s="32">
        <v>41783193755.792625</v>
      </c>
      <c r="AF39" s="32">
        <v>3072853.6136500956</v>
      </c>
      <c r="AG39" s="32">
        <v>2924449814.1258788</v>
      </c>
      <c r="AH39" s="32">
        <v>1009022814.4597498</v>
      </c>
      <c r="AI39" s="32">
        <v>7911278</v>
      </c>
      <c r="AJ39" s="32">
        <v>12562828568.880003</v>
      </c>
      <c r="AK39" s="32">
        <v>4334552290.4572659</v>
      </c>
    </row>
    <row r="40" spans="1:37" ht="15.75" x14ac:dyDescent="0.25">
      <c r="A40" s="48">
        <v>43890</v>
      </c>
      <c r="B40" s="33">
        <v>5246300</v>
      </c>
      <c r="C40" s="33">
        <v>510894554711.1601</v>
      </c>
      <c r="D40" s="33">
        <v>172794489292.36371</v>
      </c>
      <c r="E40" s="33">
        <v>23608694</v>
      </c>
      <c r="F40" s="33">
        <v>4102972761398.2471</v>
      </c>
      <c r="G40" s="33">
        <v>1387705303077.8809</v>
      </c>
      <c r="H40" s="33">
        <v>7270108</v>
      </c>
      <c r="I40" s="33">
        <v>25987544351.629993</v>
      </c>
      <c r="J40" s="33">
        <v>8789493669.0826797</v>
      </c>
      <c r="K40" s="33">
        <v>3451982</v>
      </c>
      <c r="L40" s="33">
        <v>156876265296.15652</v>
      </c>
      <c r="M40" s="33">
        <v>53058608462.304268</v>
      </c>
      <c r="N40" s="33">
        <v>8233308</v>
      </c>
      <c r="O40" s="33">
        <v>49923616295.329994</v>
      </c>
      <c r="P40" s="33">
        <v>16885139412.48909</v>
      </c>
      <c r="Q40" s="33">
        <v>25299</v>
      </c>
      <c r="R40" s="33">
        <v>8269145458.4399967</v>
      </c>
      <c r="S40" s="33">
        <v>2796786055.3597631</v>
      </c>
      <c r="T40" s="33">
        <v>91852080</v>
      </c>
      <c r="U40" s="33">
        <v>282127218444.21997</v>
      </c>
      <c r="V40" s="33">
        <v>95420920377.797913</v>
      </c>
      <c r="W40" s="33">
        <v>3584844</v>
      </c>
      <c r="X40" s="33">
        <v>10202059630.5</v>
      </c>
      <c r="Y40" s="33">
        <v>3450535276.4606009</v>
      </c>
      <c r="Z40" s="33">
        <v>82860761.691026226</v>
      </c>
      <c r="AA40" s="33">
        <v>189609995698.32523</v>
      </c>
      <c r="AB40" s="33">
        <v>64129793651.730408</v>
      </c>
      <c r="AC40" s="33">
        <v>97219504</v>
      </c>
      <c r="AD40" s="33">
        <v>120366166361.90001</v>
      </c>
      <c r="AE40" s="33">
        <v>40710181881.548782</v>
      </c>
      <c r="AF40" s="33">
        <v>5606766.7457720637</v>
      </c>
      <c r="AG40" s="33">
        <v>6805902036.397789</v>
      </c>
      <c r="AH40" s="33">
        <v>2301888629.8721495</v>
      </c>
      <c r="AI40" s="33">
        <v>7845849</v>
      </c>
      <c r="AJ40" s="33">
        <v>11593945880.829998</v>
      </c>
      <c r="AK40" s="33">
        <v>3921298316.6241632</v>
      </c>
    </row>
    <row r="41" spans="1:37" ht="15.75" x14ac:dyDescent="0.25">
      <c r="A41" s="47">
        <v>43921</v>
      </c>
      <c r="B41" s="32">
        <v>5189422</v>
      </c>
      <c r="C41" s="32">
        <v>497971754726.24017</v>
      </c>
      <c r="D41" s="32">
        <v>162974737393.284</v>
      </c>
      <c r="E41" s="32">
        <v>24983902</v>
      </c>
      <c r="F41" s="32">
        <v>4412290075961.0449</v>
      </c>
      <c r="G41" s="32">
        <v>1444041373045.4751</v>
      </c>
      <c r="H41" s="32">
        <v>6650668</v>
      </c>
      <c r="I41" s="32">
        <v>25681353094.189991</v>
      </c>
      <c r="J41" s="32">
        <v>8404918023.3741264</v>
      </c>
      <c r="K41" s="32">
        <v>4024206</v>
      </c>
      <c r="L41" s="32">
        <v>187029739994.33789</v>
      </c>
      <c r="M41" s="32">
        <v>61210545519.932938</v>
      </c>
      <c r="N41" s="32">
        <v>8764963</v>
      </c>
      <c r="O41" s="32">
        <v>50239130545.129997</v>
      </c>
      <c r="P41" s="32">
        <v>16442115501.030106</v>
      </c>
      <c r="Q41" s="32">
        <v>16577</v>
      </c>
      <c r="R41" s="32">
        <v>5111311957.3999987</v>
      </c>
      <c r="S41" s="32">
        <v>1672815207.0600207</v>
      </c>
      <c r="T41" s="32">
        <v>88947293</v>
      </c>
      <c r="U41" s="32">
        <v>294912650223</v>
      </c>
      <c r="V41" s="32">
        <v>96518148404.769745</v>
      </c>
      <c r="W41" s="32">
        <v>3438653</v>
      </c>
      <c r="X41" s="32">
        <v>10351140795.280001</v>
      </c>
      <c r="Y41" s="32">
        <v>3387691042.3545628</v>
      </c>
      <c r="Z41" s="32">
        <v>70976775.062515125</v>
      </c>
      <c r="AA41" s="32">
        <v>164790779733.15222</v>
      </c>
      <c r="AB41" s="32">
        <v>53932243740.630379</v>
      </c>
      <c r="AC41" s="32">
        <v>88984845</v>
      </c>
      <c r="AD41" s="32">
        <v>117920875249.69</v>
      </c>
      <c r="AE41" s="32">
        <v>38592798677.044624</v>
      </c>
      <c r="AF41" s="32">
        <v>7944133.6405778397</v>
      </c>
      <c r="AG41" s="32">
        <v>9685059876.6995735</v>
      </c>
      <c r="AH41" s="32">
        <v>3169698030.1846251</v>
      </c>
      <c r="AI41" s="32">
        <v>7586179</v>
      </c>
      <c r="AJ41" s="32">
        <v>12372789718.589994</v>
      </c>
      <c r="AK41" s="32">
        <v>4049330380.8326893</v>
      </c>
    </row>
    <row r="42" spans="1:37" ht="15.75" x14ac:dyDescent="0.25">
      <c r="A42" s="48">
        <v>43951</v>
      </c>
      <c r="B42" s="33">
        <v>4847687</v>
      </c>
      <c r="C42" s="33">
        <v>442332029163.4101</v>
      </c>
      <c r="D42" s="33">
        <v>142630561089.02466</v>
      </c>
      <c r="E42" s="33">
        <v>33259817</v>
      </c>
      <c r="F42" s="33">
        <v>4981397165724.4092</v>
      </c>
      <c r="G42" s="33">
        <v>1606258253779.02</v>
      </c>
      <c r="H42" s="33">
        <v>7948528</v>
      </c>
      <c r="I42" s="33">
        <v>34274668042.260002</v>
      </c>
      <c r="J42" s="33">
        <v>11051913069.133892</v>
      </c>
      <c r="K42" s="33">
        <v>4781673</v>
      </c>
      <c r="L42" s="33">
        <v>216303370181.30841</v>
      </c>
      <c r="M42" s="33">
        <v>69747314280.534744</v>
      </c>
      <c r="N42" s="33">
        <v>8871255</v>
      </c>
      <c r="O42" s="33">
        <v>49612907286.010048</v>
      </c>
      <c r="P42" s="33">
        <v>15997749059.332031</v>
      </c>
      <c r="Q42" s="33">
        <v>22067</v>
      </c>
      <c r="R42" s="33">
        <v>7943466187.9300041</v>
      </c>
      <c r="S42" s="33">
        <v>2561381416.3965883</v>
      </c>
      <c r="T42" s="33">
        <v>80238637</v>
      </c>
      <c r="U42" s="33">
        <v>328610704972</v>
      </c>
      <c r="V42" s="33">
        <v>105960966287.38864</v>
      </c>
      <c r="W42" s="33">
        <v>2710188</v>
      </c>
      <c r="X42" s="33">
        <v>9238196092.2900009</v>
      </c>
      <c r="Y42" s="33">
        <v>2978868825.2710285</v>
      </c>
      <c r="Z42" s="33">
        <v>53054272.881384507</v>
      </c>
      <c r="AA42" s="33">
        <v>134442383695.32306</v>
      </c>
      <c r="AB42" s="33">
        <v>43351128465.367935</v>
      </c>
      <c r="AC42" s="33">
        <v>77593401</v>
      </c>
      <c r="AD42" s="33">
        <v>117611562271.88</v>
      </c>
      <c r="AE42" s="33">
        <v>37924007332.505066</v>
      </c>
      <c r="AF42" s="33">
        <v>9331548.352959238</v>
      </c>
      <c r="AG42" s="33">
        <v>11287880859.692469</v>
      </c>
      <c r="AH42" s="33">
        <v>3639792450.8632407</v>
      </c>
      <c r="AI42" s="33">
        <v>10219436</v>
      </c>
      <c r="AJ42" s="33">
        <v>20301692412.139999</v>
      </c>
      <c r="AK42" s="33">
        <v>6546308177.7661409</v>
      </c>
    </row>
    <row r="43" spans="1:37" ht="15.75" x14ac:dyDescent="0.25">
      <c r="A43" s="47">
        <v>43982</v>
      </c>
      <c r="B43" s="32">
        <v>3835970</v>
      </c>
      <c r="C43" s="32">
        <v>415709686431.79956</v>
      </c>
      <c r="D43" s="32">
        <v>132009590853.41229</v>
      </c>
      <c r="E43" s="32">
        <v>39318893</v>
      </c>
      <c r="F43" s="32">
        <v>5203089667531.3994</v>
      </c>
      <c r="G43" s="32">
        <v>1652253388849.3394</v>
      </c>
      <c r="H43" s="32">
        <v>7613735</v>
      </c>
      <c r="I43" s="32">
        <v>32595378418.080002</v>
      </c>
      <c r="J43" s="32">
        <v>10350739251.751381</v>
      </c>
      <c r="K43" s="32">
        <v>6117110</v>
      </c>
      <c r="L43" s="32">
        <v>248596131588.10608</v>
      </c>
      <c r="M43" s="32">
        <v>78942287586.245178</v>
      </c>
      <c r="N43" s="32">
        <v>8613126</v>
      </c>
      <c r="O43" s="32">
        <v>50675733310.780052</v>
      </c>
      <c r="P43" s="32">
        <v>16092198567.642004</v>
      </c>
      <c r="Q43" s="32">
        <v>12153</v>
      </c>
      <c r="R43" s="32">
        <v>3886449730.360002</v>
      </c>
      <c r="S43" s="32">
        <v>1234151273.1658421</v>
      </c>
      <c r="T43" s="32">
        <v>84625172</v>
      </c>
      <c r="U43" s="32">
        <v>401703678844</v>
      </c>
      <c r="V43" s="32">
        <v>127561950128.40228</v>
      </c>
      <c r="W43" s="32">
        <v>2571809</v>
      </c>
      <c r="X43" s="32">
        <v>8743511318.2800007</v>
      </c>
      <c r="Y43" s="32">
        <v>2776522629.6637726</v>
      </c>
      <c r="Z43" s="32">
        <v>64494491.168133639</v>
      </c>
      <c r="AA43" s="32">
        <v>184603546150.72906</v>
      </c>
      <c r="AB43" s="32">
        <v>58621291234.80204</v>
      </c>
      <c r="AC43" s="32">
        <v>88532526</v>
      </c>
      <c r="AD43" s="32">
        <v>137112821916.92</v>
      </c>
      <c r="AE43" s="32">
        <v>43540499807.379089</v>
      </c>
      <c r="AF43" s="32">
        <v>10283937.475811854</v>
      </c>
      <c r="AG43" s="32">
        <v>11681527529.167828</v>
      </c>
      <c r="AH43" s="32">
        <v>3709496603.036952</v>
      </c>
      <c r="AI43" s="32">
        <v>13676293</v>
      </c>
      <c r="AJ43" s="32">
        <v>27067546854.84</v>
      </c>
      <c r="AK43" s="32">
        <v>8595363308.4255848</v>
      </c>
    </row>
    <row r="44" spans="1:37" ht="15.75" x14ac:dyDescent="0.25">
      <c r="A44" s="48">
        <v>44012</v>
      </c>
      <c r="B44" s="33">
        <v>4248190</v>
      </c>
      <c r="C44" s="33">
        <v>483755084200.88007</v>
      </c>
      <c r="D44" s="33">
        <v>150246723242.97195</v>
      </c>
      <c r="E44" s="33">
        <v>43635766</v>
      </c>
      <c r="F44" s="33">
        <v>5613181861754.7666</v>
      </c>
      <c r="G44" s="33">
        <v>1743366032191.0562</v>
      </c>
      <c r="H44" s="33">
        <v>7633343</v>
      </c>
      <c r="I44" s="33">
        <v>33071900856.349995</v>
      </c>
      <c r="J44" s="33">
        <v>10271612428.200678</v>
      </c>
      <c r="K44" s="33">
        <v>8622482</v>
      </c>
      <c r="L44" s="33">
        <v>271693858605.76352</v>
      </c>
      <c r="M44" s="33">
        <v>84383840736.657303</v>
      </c>
      <c r="N44" s="33">
        <v>8852730</v>
      </c>
      <c r="O44" s="33">
        <v>61026487892.699966</v>
      </c>
      <c r="P44" s="33">
        <v>18953867641.621761</v>
      </c>
      <c r="Q44" s="33">
        <v>15463</v>
      </c>
      <c r="R44" s="33">
        <v>4289888325.9300013</v>
      </c>
      <c r="S44" s="33">
        <v>1332371865.6393785</v>
      </c>
      <c r="T44" s="33">
        <v>92300862</v>
      </c>
      <c r="U44" s="33">
        <v>432659213995</v>
      </c>
      <c r="V44" s="33">
        <v>134377149319.29245</v>
      </c>
      <c r="W44" s="33">
        <v>2921763</v>
      </c>
      <c r="X44" s="33">
        <v>9934863994.2199974</v>
      </c>
      <c r="Y44" s="33">
        <v>3085612554.2575197</v>
      </c>
      <c r="Z44" s="33">
        <v>64431053.950481847</v>
      </c>
      <c r="AA44" s="33">
        <v>190860233808.49103</v>
      </c>
      <c r="AB44" s="33">
        <v>59278187793.072304</v>
      </c>
      <c r="AC44" s="33">
        <v>94809016</v>
      </c>
      <c r="AD44" s="33">
        <v>149483546271.16998</v>
      </c>
      <c r="AE44" s="33">
        <v>46427239194.981079</v>
      </c>
      <c r="AF44" s="33">
        <v>9777026.1712289099</v>
      </c>
      <c r="AG44" s="33">
        <v>9517058776.2699261</v>
      </c>
      <c r="AH44" s="33">
        <v>2955848822.5656643</v>
      </c>
      <c r="AI44" s="33">
        <v>16012367</v>
      </c>
      <c r="AJ44" s="33">
        <v>32144095997.030006</v>
      </c>
      <c r="AK44" s="33">
        <v>9983450826.4430237</v>
      </c>
    </row>
    <row r="45" spans="1:37" ht="15.75" x14ac:dyDescent="0.25">
      <c r="A45" s="47">
        <v>44043</v>
      </c>
      <c r="B45" s="32">
        <v>4365087</v>
      </c>
      <c r="C45" s="32">
        <v>502731361071.7901</v>
      </c>
      <c r="D45" s="32">
        <v>153177701579.51492</v>
      </c>
      <c r="E45" s="32">
        <v>47689296</v>
      </c>
      <c r="F45" s="32">
        <v>5745319163971.9736</v>
      </c>
      <c r="G45" s="32">
        <v>1750546817890.4702</v>
      </c>
      <c r="H45" s="32">
        <v>8125243</v>
      </c>
      <c r="I45" s="32">
        <v>37499948886.57</v>
      </c>
      <c r="J45" s="32">
        <v>11425895467.408123</v>
      </c>
      <c r="K45" s="32">
        <v>8096328</v>
      </c>
      <c r="L45" s="32">
        <v>276911680476.979</v>
      </c>
      <c r="M45" s="32">
        <v>84372486064.038437</v>
      </c>
      <c r="N45" s="32">
        <v>9039412</v>
      </c>
      <c r="O45" s="32">
        <v>64637204016.47998</v>
      </c>
      <c r="P45" s="32">
        <v>19694371814.526073</v>
      </c>
      <c r="Q45" s="32">
        <v>47096</v>
      </c>
      <c r="R45" s="32">
        <v>5119187624.9799948</v>
      </c>
      <c r="S45" s="32">
        <v>1559770197.5006795</v>
      </c>
      <c r="T45" s="32">
        <v>93891535</v>
      </c>
      <c r="U45" s="32">
        <v>444675484029</v>
      </c>
      <c r="V45" s="32">
        <v>135488600605.90846</v>
      </c>
      <c r="W45" s="32">
        <v>3045516</v>
      </c>
      <c r="X45" s="32">
        <v>10471874950.170002</v>
      </c>
      <c r="Y45" s="32">
        <v>3190685643.0746498</v>
      </c>
      <c r="Z45" s="32">
        <v>68977378.337869689</v>
      </c>
      <c r="AA45" s="32">
        <v>223194264142.03406</v>
      </c>
      <c r="AB45" s="32">
        <v>68005274853.195045</v>
      </c>
      <c r="AC45" s="32">
        <v>104634044</v>
      </c>
      <c r="AD45" s="32">
        <v>169480321217.53</v>
      </c>
      <c r="AE45" s="32">
        <v>51639121959.11718</v>
      </c>
      <c r="AF45" s="32">
        <v>6553257.6319102459</v>
      </c>
      <c r="AG45" s="32">
        <v>8260061830.6583061</v>
      </c>
      <c r="AH45" s="32">
        <v>2516766177.9195051</v>
      </c>
      <c r="AI45" s="32">
        <v>17759834</v>
      </c>
      <c r="AJ45" s="32">
        <v>27366999908.099998</v>
      </c>
      <c r="AK45" s="32">
        <v>8338477504.3921204</v>
      </c>
    </row>
    <row r="46" spans="1:37" ht="15.75" x14ac:dyDescent="0.25">
      <c r="A46" s="48">
        <v>44074</v>
      </c>
      <c r="B46" s="33">
        <v>4079239</v>
      </c>
      <c r="C46" s="33">
        <v>486494581079.90997</v>
      </c>
      <c r="D46" s="33">
        <v>144333341960.76877</v>
      </c>
      <c r="E46" s="33">
        <v>46767966</v>
      </c>
      <c r="F46" s="33">
        <v>5514898124545.3193</v>
      </c>
      <c r="G46" s="33">
        <v>1636161445255.762</v>
      </c>
      <c r="H46" s="33">
        <v>7767765</v>
      </c>
      <c r="I46" s="33">
        <v>35822847712.769997</v>
      </c>
      <c r="J46" s="33">
        <v>10627932005.858248</v>
      </c>
      <c r="K46" s="33">
        <v>7053330</v>
      </c>
      <c r="L46" s="33">
        <v>256227787424.66714</v>
      </c>
      <c r="M46" s="33">
        <v>76017728255.314484</v>
      </c>
      <c r="N46" s="33">
        <v>8688000</v>
      </c>
      <c r="O46" s="33">
        <v>64815345071.959991</v>
      </c>
      <c r="P46" s="33">
        <v>19229433848.595749</v>
      </c>
      <c r="Q46" s="33">
        <v>36322</v>
      </c>
      <c r="R46" s="33">
        <v>6517573652.1799879</v>
      </c>
      <c r="S46" s="33">
        <v>1933635487.9974995</v>
      </c>
      <c r="T46" s="33">
        <v>88406815</v>
      </c>
      <c r="U46" s="33">
        <v>423449026778</v>
      </c>
      <c r="V46" s="33">
        <v>125628970109.46315</v>
      </c>
      <c r="W46" s="33">
        <v>2809269</v>
      </c>
      <c r="X46" s="33">
        <v>9440974190.329998</v>
      </c>
      <c r="Y46" s="33">
        <v>2800950738.7130952</v>
      </c>
      <c r="Z46" s="33">
        <v>68221968.403200746</v>
      </c>
      <c r="AA46" s="33">
        <v>205907807491.71176</v>
      </c>
      <c r="AB46" s="33">
        <v>61088783199.029671</v>
      </c>
      <c r="AC46" s="33">
        <v>102714076</v>
      </c>
      <c r="AD46" s="33">
        <v>160873782662.78</v>
      </c>
      <c r="AE46" s="33">
        <v>47728076711.661194</v>
      </c>
      <c r="AF46" s="33">
        <v>5933145.4118115623</v>
      </c>
      <c r="AG46" s="33">
        <v>7963615198.0671616</v>
      </c>
      <c r="AH46" s="33">
        <v>2362647479.187037</v>
      </c>
      <c r="AI46" s="33">
        <v>18432186</v>
      </c>
      <c r="AJ46" s="33">
        <v>27578022300.189991</v>
      </c>
      <c r="AK46" s="33">
        <v>8181855005.2898064</v>
      </c>
    </row>
    <row r="47" spans="1:37" ht="15.75" x14ac:dyDescent="0.25">
      <c r="A47" s="47">
        <v>44104</v>
      </c>
      <c r="B47" s="32">
        <v>4462837</v>
      </c>
      <c r="C47" s="32">
        <v>547911332193.3399</v>
      </c>
      <c r="D47" s="32">
        <v>158072305604.7547</v>
      </c>
      <c r="E47" s="32">
        <v>49430806</v>
      </c>
      <c r="F47" s="32">
        <v>6058298381947.8994</v>
      </c>
      <c r="G47" s="32">
        <v>1747817825637.0435</v>
      </c>
      <c r="H47" s="32">
        <v>8279854</v>
      </c>
      <c r="I47" s="32">
        <v>39626296035.050003</v>
      </c>
      <c r="J47" s="32">
        <v>11432178180.659725</v>
      </c>
      <c r="K47" s="32">
        <v>8573880</v>
      </c>
      <c r="L47" s="32">
        <v>293428726770.80682</v>
      </c>
      <c r="M47" s="32">
        <v>84654126764.733566</v>
      </c>
      <c r="N47" s="32">
        <v>9146160</v>
      </c>
      <c r="O47" s="32">
        <v>78826789665.770081</v>
      </c>
      <c r="P47" s="32">
        <v>22741512456.056454</v>
      </c>
      <c r="Q47" s="32">
        <v>48802</v>
      </c>
      <c r="R47" s="32">
        <v>7392818410.6699972</v>
      </c>
      <c r="S47" s="32">
        <v>2132826576.9095724</v>
      </c>
      <c r="T47" s="32">
        <v>89289290</v>
      </c>
      <c r="U47" s="32">
        <v>428080689051</v>
      </c>
      <c r="V47" s="32">
        <v>123501189932.10736</v>
      </c>
      <c r="W47" s="32">
        <v>2714304</v>
      </c>
      <c r="X47" s="32">
        <v>9108515633.6900024</v>
      </c>
      <c r="Y47" s="32">
        <v>2627804869.6139617</v>
      </c>
      <c r="Z47" s="32">
        <v>65736972.258929573</v>
      </c>
      <c r="AA47" s="32">
        <v>203087463006.91611</v>
      </c>
      <c r="AB47" s="32">
        <v>58590690921.493187</v>
      </c>
      <c r="AC47" s="32">
        <v>102855343</v>
      </c>
      <c r="AD47" s="32">
        <v>162088863600.46997</v>
      </c>
      <c r="AE47" s="32">
        <v>46762603503.042366</v>
      </c>
      <c r="AF47" s="32">
        <v>5592678.9562781919</v>
      </c>
      <c r="AG47" s="32">
        <v>7075335664.0286369</v>
      </c>
      <c r="AH47" s="32">
        <v>2041232870.4052117</v>
      </c>
      <c r="AI47" s="32">
        <v>19141715</v>
      </c>
      <c r="AJ47" s="32">
        <v>29043105103.839996</v>
      </c>
      <c r="AK47" s="32">
        <v>8378929793.817852</v>
      </c>
    </row>
    <row r="48" spans="1:37" ht="15.75" x14ac:dyDescent="0.25">
      <c r="A48" s="48">
        <v>44135</v>
      </c>
      <c r="B48" s="33">
        <v>4493787</v>
      </c>
      <c r="C48" s="33">
        <v>571007257356.32971</v>
      </c>
      <c r="D48" s="33">
        <v>158764394230.14978</v>
      </c>
      <c r="E48" s="33">
        <v>51577464</v>
      </c>
      <c r="F48" s="33">
        <v>6557106803904.2949</v>
      </c>
      <c r="G48" s="33">
        <v>1823155618799.1042</v>
      </c>
      <c r="H48" s="33">
        <v>8806735</v>
      </c>
      <c r="I48" s="33">
        <v>43729319106.129997</v>
      </c>
      <c r="J48" s="33">
        <v>12158617545.642097</v>
      </c>
      <c r="K48" s="33">
        <v>5474641</v>
      </c>
      <c r="L48" s="33">
        <v>268011265818.57794</v>
      </c>
      <c r="M48" s="33">
        <v>74518573479.336685</v>
      </c>
      <c r="N48" s="33">
        <v>9329340</v>
      </c>
      <c r="O48" s="33">
        <v>82520955852.529984</v>
      </c>
      <c r="P48" s="33">
        <v>22944348602.287731</v>
      </c>
      <c r="Q48" s="33">
        <v>42345</v>
      </c>
      <c r="R48" s="33">
        <v>7281339249.010005</v>
      </c>
      <c r="S48" s="33">
        <v>2024523156.510232</v>
      </c>
      <c r="T48" s="33">
        <v>91348881</v>
      </c>
      <c r="U48" s="33">
        <v>447820828662</v>
      </c>
      <c r="V48" s="33">
        <v>124513308141.36803</v>
      </c>
      <c r="W48" s="33">
        <v>2898836</v>
      </c>
      <c r="X48" s="33">
        <v>9768705634.0200005</v>
      </c>
      <c r="Y48" s="33">
        <v>2716117198.8922782</v>
      </c>
      <c r="Z48" s="33">
        <v>77771195.758250058</v>
      </c>
      <c r="AA48" s="33">
        <v>244310237804.57098</v>
      </c>
      <c r="AB48" s="33">
        <v>67928675878.565132</v>
      </c>
      <c r="AC48" s="33">
        <v>112074030</v>
      </c>
      <c r="AD48" s="33">
        <v>184250668573.03998</v>
      </c>
      <c r="AE48" s="33">
        <v>51229551648.665253</v>
      </c>
      <c r="AF48" s="33">
        <v>4434227.3559433995</v>
      </c>
      <c r="AG48" s="33">
        <v>6095359161.897212</v>
      </c>
      <c r="AH48" s="33">
        <v>1694770062.0027449</v>
      </c>
      <c r="AI48" s="33">
        <v>26926744</v>
      </c>
      <c r="AJ48" s="33">
        <v>38984805343.020004</v>
      </c>
      <c r="AK48" s="33">
        <v>10839440173.003725</v>
      </c>
    </row>
    <row r="49" spans="1:37" ht="15.75" x14ac:dyDescent="0.25">
      <c r="A49" s="47">
        <v>44165</v>
      </c>
      <c r="B49" s="32">
        <v>4382308</v>
      </c>
      <c r="C49" s="32">
        <v>587599962098.44006</v>
      </c>
      <c r="D49" s="32">
        <v>158373731870.89362</v>
      </c>
      <c r="E49" s="32">
        <v>49041017</v>
      </c>
      <c r="F49" s="32">
        <v>6210629235028.498</v>
      </c>
      <c r="G49" s="32">
        <v>1673928850684.9065</v>
      </c>
      <c r="H49" s="32">
        <v>9119113</v>
      </c>
      <c r="I49" s="32">
        <v>43693633870.360001</v>
      </c>
      <c r="J49" s="32">
        <v>11776590029.612871</v>
      </c>
      <c r="K49" s="32">
        <v>5041165</v>
      </c>
      <c r="L49" s="32">
        <v>255432578975.65448</v>
      </c>
      <c r="M49" s="32">
        <v>68845836254.50264</v>
      </c>
      <c r="N49" s="32">
        <v>9447382</v>
      </c>
      <c r="O49" s="32">
        <v>82052680219.319977</v>
      </c>
      <c r="P49" s="32">
        <v>22115367621.76598</v>
      </c>
      <c r="Q49" s="32">
        <v>65778</v>
      </c>
      <c r="R49" s="32">
        <v>8201723614.9100056</v>
      </c>
      <c r="S49" s="32">
        <v>2210581450.7342052</v>
      </c>
      <c r="T49" s="32">
        <v>84541566</v>
      </c>
      <c r="U49" s="32">
        <v>414544939742</v>
      </c>
      <c r="V49" s="32">
        <v>111730826020.94598</v>
      </c>
      <c r="W49" s="32">
        <v>3041152</v>
      </c>
      <c r="X49" s="32">
        <v>10249121209.949999</v>
      </c>
      <c r="Y49" s="32">
        <v>2762409256.4951158</v>
      </c>
      <c r="Z49" s="32">
        <v>77226692.960626438</v>
      </c>
      <c r="AA49" s="32">
        <v>252040973167.49518</v>
      </c>
      <c r="AB49" s="32">
        <v>67931708780.847015</v>
      </c>
      <c r="AC49" s="32">
        <v>110682142</v>
      </c>
      <c r="AD49" s="32">
        <v>183110087312.85001</v>
      </c>
      <c r="AE49" s="32">
        <v>49353011813.303879</v>
      </c>
      <c r="AF49" s="32">
        <v>5312786.1575968154</v>
      </c>
      <c r="AG49" s="32">
        <v>7647607278.663126</v>
      </c>
      <c r="AH49" s="32">
        <v>2061232441.6759927</v>
      </c>
      <c r="AI49" s="32">
        <v>21993409</v>
      </c>
      <c r="AJ49" s="32">
        <v>34453629242.959991</v>
      </c>
      <c r="AK49" s="32">
        <v>9286164383.3625622</v>
      </c>
    </row>
    <row r="50" spans="1:37" ht="15.75" x14ac:dyDescent="0.25">
      <c r="A50" s="48">
        <v>44196</v>
      </c>
      <c r="B50" s="33">
        <v>4679951</v>
      </c>
      <c r="C50" s="33">
        <v>675070704864.93018</v>
      </c>
      <c r="D50" s="33">
        <v>174941991389.33191</v>
      </c>
      <c r="E50" s="33">
        <v>57368552</v>
      </c>
      <c r="F50" s="33">
        <v>7185585517560.7227</v>
      </c>
      <c r="G50" s="33">
        <v>1862117005939.2993</v>
      </c>
      <c r="H50" s="33">
        <v>11275403</v>
      </c>
      <c r="I50" s="33">
        <v>52172096311.350014</v>
      </c>
      <c r="J50" s="33">
        <v>13520199229.338148</v>
      </c>
      <c r="K50" s="33">
        <v>5962178</v>
      </c>
      <c r="L50" s="33">
        <v>314549415680.61835</v>
      </c>
      <c r="M50" s="33">
        <v>81514278094.067551</v>
      </c>
      <c r="N50" s="33">
        <v>10417086</v>
      </c>
      <c r="O50" s="33">
        <v>74293328511.410004</v>
      </c>
      <c r="P50" s="33">
        <v>19252831952.363232</v>
      </c>
      <c r="Q50" s="33">
        <v>58842</v>
      </c>
      <c r="R50" s="33">
        <v>9039874816.9000015</v>
      </c>
      <c r="S50" s="33">
        <v>2342648986.2201614</v>
      </c>
      <c r="T50" s="33">
        <v>111173461</v>
      </c>
      <c r="U50" s="33">
        <v>597683637031</v>
      </c>
      <c r="V50" s="33">
        <v>154887428723.39929</v>
      </c>
      <c r="W50" s="33">
        <v>4263614</v>
      </c>
      <c r="X50" s="33">
        <v>15928491177.82</v>
      </c>
      <c r="Y50" s="33">
        <v>4127807570.9607015</v>
      </c>
      <c r="Z50" s="33">
        <v>82211535.281123489</v>
      </c>
      <c r="AA50" s="33">
        <v>263222462580.255</v>
      </c>
      <c r="AB50" s="33">
        <v>68213094495.645821</v>
      </c>
      <c r="AC50" s="33">
        <v>149694398</v>
      </c>
      <c r="AD50" s="33">
        <v>274112450791.37</v>
      </c>
      <c r="AE50" s="33">
        <v>71035193292.304443</v>
      </c>
      <c r="AF50" s="33">
        <v>7130236.4864597861</v>
      </c>
      <c r="AG50" s="33">
        <v>12316301213.303606</v>
      </c>
      <c r="AH50" s="33">
        <v>3191722356.3082671</v>
      </c>
      <c r="AI50" s="33">
        <v>21980527</v>
      </c>
      <c r="AJ50" s="33">
        <v>37731021267.889999</v>
      </c>
      <c r="AK50" s="33">
        <v>9777849861.0432281</v>
      </c>
    </row>
    <row r="51" spans="1:37" ht="15.75" x14ac:dyDescent="0.25">
      <c r="A51" s="47">
        <v>44227</v>
      </c>
      <c r="B51" s="32">
        <v>4423080</v>
      </c>
      <c r="C51" s="32">
        <v>688466077163.97021</v>
      </c>
      <c r="D51" s="32">
        <v>171470461459.8273</v>
      </c>
      <c r="E51" s="32">
        <v>52922349</v>
      </c>
      <c r="F51" s="32">
        <v>7121480192986.8486</v>
      </c>
      <c r="G51" s="32">
        <v>1773687238155.1533</v>
      </c>
      <c r="H51" s="32">
        <v>9341670</v>
      </c>
      <c r="I51" s="32">
        <v>39429174964.839943</v>
      </c>
      <c r="J51" s="32">
        <v>9820293331.0120659</v>
      </c>
      <c r="K51" s="32">
        <v>5027356</v>
      </c>
      <c r="L51" s="32">
        <v>267037508545.90549</v>
      </c>
      <c r="M51" s="32">
        <v>66508788648.047699</v>
      </c>
      <c r="N51" s="32">
        <v>9819491</v>
      </c>
      <c r="O51" s="32">
        <v>70583567135.919983</v>
      </c>
      <c r="P51" s="32">
        <v>17579656034.954296</v>
      </c>
      <c r="Q51" s="32">
        <v>59424</v>
      </c>
      <c r="R51" s="32">
        <v>9696628870.6000004</v>
      </c>
      <c r="S51" s="32">
        <v>2415057883.3101587</v>
      </c>
      <c r="T51" s="32">
        <v>86698326</v>
      </c>
      <c r="U51" s="32">
        <v>453823441262</v>
      </c>
      <c r="V51" s="32">
        <v>113029991564.78181</v>
      </c>
      <c r="W51" s="32">
        <v>3385346</v>
      </c>
      <c r="X51" s="32">
        <v>12343616786.32</v>
      </c>
      <c r="Y51" s="32">
        <v>3074320923.9189048</v>
      </c>
      <c r="Z51" s="32">
        <v>79004320.986982301</v>
      </c>
      <c r="AA51" s="32">
        <v>248672835309.42963</v>
      </c>
      <c r="AB51" s="32">
        <v>61934853782.020203</v>
      </c>
      <c r="AC51" s="32">
        <v>127961913</v>
      </c>
      <c r="AD51" s="32">
        <v>230628830408.35999</v>
      </c>
      <c r="AE51" s="32">
        <v>57440785084.089424</v>
      </c>
      <c r="AF51" s="32">
        <v>9656406.3999934103</v>
      </c>
      <c r="AG51" s="32">
        <v>12906727585.168282</v>
      </c>
      <c r="AH51" s="32">
        <v>3214570199.4231939</v>
      </c>
      <c r="AI51" s="32">
        <v>32177905</v>
      </c>
      <c r="AJ51" s="32">
        <v>50059448691.470001</v>
      </c>
      <c r="AK51" s="32">
        <v>12467886294.282219</v>
      </c>
    </row>
    <row r="52" spans="1:37" ht="15.75" x14ac:dyDescent="0.25">
      <c r="A52" s="48">
        <v>44255</v>
      </c>
      <c r="B52" s="33">
        <v>3926808</v>
      </c>
      <c r="C52" s="33">
        <v>637932819271.07019</v>
      </c>
      <c r="D52" s="33">
        <v>153401045129.68207</v>
      </c>
      <c r="E52" s="33">
        <v>54105121</v>
      </c>
      <c r="F52" s="33">
        <v>6700873808618.5986</v>
      </c>
      <c r="G52" s="33">
        <v>1611331184839.7351</v>
      </c>
      <c r="H52" s="33">
        <v>9222004</v>
      </c>
      <c r="I52" s="33">
        <v>38020843943.730003</v>
      </c>
      <c r="J52" s="33">
        <v>9142713811.6912079</v>
      </c>
      <c r="K52" s="33">
        <v>3873134</v>
      </c>
      <c r="L52" s="33">
        <v>256219975489.90808</v>
      </c>
      <c r="M52" s="33">
        <v>61612149172.955788</v>
      </c>
      <c r="N52" s="33">
        <v>9147845</v>
      </c>
      <c r="O52" s="33">
        <v>72242016885.590027</v>
      </c>
      <c r="P52" s="33">
        <v>17371736580.645634</v>
      </c>
      <c r="Q52" s="33">
        <v>63195</v>
      </c>
      <c r="R52" s="33">
        <v>9801048453.8100052</v>
      </c>
      <c r="S52" s="33">
        <v>2356817255.3013706</v>
      </c>
      <c r="T52" s="33">
        <v>84434499</v>
      </c>
      <c r="U52" s="33">
        <v>443576290006</v>
      </c>
      <c r="V52" s="33">
        <v>106664940924.99991</v>
      </c>
      <c r="W52" s="33">
        <v>3214992</v>
      </c>
      <c r="X52" s="33">
        <v>11693637679.889999</v>
      </c>
      <c r="Y52" s="33">
        <v>2811920295.1694021</v>
      </c>
      <c r="Z52" s="33">
        <v>73844885.944071308</v>
      </c>
      <c r="AA52" s="33">
        <v>235421258960.01251</v>
      </c>
      <c r="AB52" s="33">
        <v>56610768531.201645</v>
      </c>
      <c r="AC52" s="33">
        <v>121832931</v>
      </c>
      <c r="AD52" s="33">
        <v>222917867248.37</v>
      </c>
      <c r="AE52" s="33">
        <v>53604130060.361732</v>
      </c>
      <c r="AF52" s="33">
        <v>10492952.081927286</v>
      </c>
      <c r="AG52" s="33">
        <v>16107601696.472876</v>
      </c>
      <c r="AH52" s="33">
        <v>3873327817.8021364</v>
      </c>
      <c r="AI52" s="33">
        <v>22437193</v>
      </c>
      <c r="AJ52" s="33">
        <v>37264183815</v>
      </c>
      <c r="AK52" s="33">
        <v>8960762905.500536</v>
      </c>
    </row>
    <row r="53" spans="1:37" ht="15.75" x14ac:dyDescent="0.25">
      <c r="A53" s="47">
        <v>44286</v>
      </c>
      <c r="B53" s="32">
        <v>4906236</v>
      </c>
      <c r="C53" s="32">
        <v>810699270481.38025</v>
      </c>
      <c r="D53" s="32">
        <v>185997491998.42526</v>
      </c>
      <c r="E53" s="32">
        <v>64775555</v>
      </c>
      <c r="F53" s="32">
        <v>8214331413675.6514</v>
      </c>
      <c r="G53" s="32">
        <v>1884601475563.6086</v>
      </c>
      <c r="H53" s="32">
        <v>10835001</v>
      </c>
      <c r="I53" s="32">
        <v>44073623067.030022</v>
      </c>
      <c r="J53" s="32">
        <v>10111743839.221582</v>
      </c>
      <c r="K53" s="32">
        <v>4898152</v>
      </c>
      <c r="L53" s="32">
        <v>324648887781.52637</v>
      </c>
      <c r="M53" s="32">
        <v>74483697107.05072</v>
      </c>
      <c r="N53" s="32">
        <v>10023502</v>
      </c>
      <c r="O53" s="32">
        <v>80911469094.799957</v>
      </c>
      <c r="P53" s="32">
        <v>18563394434.294777</v>
      </c>
      <c r="Q53" s="32">
        <v>93555</v>
      </c>
      <c r="R53" s="32">
        <v>12701644658.670004</v>
      </c>
      <c r="S53" s="32">
        <v>2914118880.808929</v>
      </c>
      <c r="T53" s="32">
        <v>93419042</v>
      </c>
      <c r="U53" s="32">
        <v>495742335175</v>
      </c>
      <c r="V53" s="32">
        <v>113737404704.01778</v>
      </c>
      <c r="W53" s="32">
        <v>3618654</v>
      </c>
      <c r="X53" s="32">
        <v>13007137221.480001</v>
      </c>
      <c r="Y53" s="32">
        <v>2984207571.6166706</v>
      </c>
      <c r="Z53" s="32">
        <v>88178926.068946391</v>
      </c>
      <c r="AA53" s="32">
        <v>302802742483.4447</v>
      </c>
      <c r="AB53" s="32">
        <v>69471569449.820129</v>
      </c>
      <c r="AC53" s="32">
        <v>133220427</v>
      </c>
      <c r="AD53" s="32">
        <v>246131889904.60999</v>
      </c>
      <c r="AE53" s="32">
        <v>56469662537.0177</v>
      </c>
      <c r="AF53" s="32">
        <v>11213476.518079303</v>
      </c>
      <c r="AG53" s="32">
        <v>16725218599.272362</v>
      </c>
      <c r="AH53" s="32">
        <v>3837241287.6884699</v>
      </c>
      <c r="AI53" s="32">
        <v>25785086</v>
      </c>
      <c r="AJ53" s="32">
        <v>42607176734.809998</v>
      </c>
      <c r="AK53" s="32">
        <v>9775299303.1592064</v>
      </c>
    </row>
    <row r="54" spans="1:37" ht="15.75" x14ac:dyDescent="0.25">
      <c r="A54" s="48">
        <v>44316</v>
      </c>
      <c r="B54" s="33">
        <v>4496918</v>
      </c>
      <c r="C54" s="33">
        <v>803568294132.81982</v>
      </c>
      <c r="D54" s="33">
        <v>177133861508.0426</v>
      </c>
      <c r="E54" s="33">
        <v>67236132</v>
      </c>
      <c r="F54" s="33">
        <v>8165541523304.0996</v>
      </c>
      <c r="G54" s="33">
        <v>1799963875986.4368</v>
      </c>
      <c r="H54" s="33">
        <v>11324715</v>
      </c>
      <c r="I54" s="33">
        <v>44820576508.290062</v>
      </c>
      <c r="J54" s="33">
        <v>9879983879.2766266</v>
      </c>
      <c r="K54" s="33">
        <v>5303571</v>
      </c>
      <c r="L54" s="33">
        <v>316799535079.19318</v>
      </c>
      <c r="M54" s="33">
        <v>69833423471.602051</v>
      </c>
      <c r="N54" s="33">
        <v>9588903</v>
      </c>
      <c r="O54" s="33">
        <v>78637348683.839996</v>
      </c>
      <c r="P54" s="33">
        <v>17334353947.046875</v>
      </c>
      <c r="Q54" s="33">
        <v>120426</v>
      </c>
      <c r="R54" s="33">
        <v>9223396114.1800003</v>
      </c>
      <c r="S54" s="33">
        <v>2033151110.9283957</v>
      </c>
      <c r="T54" s="33">
        <v>87248484</v>
      </c>
      <c r="U54" s="33">
        <v>477741116966</v>
      </c>
      <c r="V54" s="33">
        <v>105310437790.07751</v>
      </c>
      <c r="W54" s="33">
        <v>3326564</v>
      </c>
      <c r="X54" s="33">
        <v>12432264676.630001</v>
      </c>
      <c r="Y54" s="33">
        <v>2740495195.6672354</v>
      </c>
      <c r="Z54" s="33">
        <v>81778271.926200807</v>
      </c>
      <c r="AA54" s="33">
        <v>276592981984.60706</v>
      </c>
      <c r="AB54" s="33">
        <v>60970527735.704575</v>
      </c>
      <c r="AC54" s="33">
        <v>126970200</v>
      </c>
      <c r="AD54" s="33">
        <v>241207811556.34998</v>
      </c>
      <c r="AE54" s="33">
        <v>53170429195.428719</v>
      </c>
      <c r="AF54" s="33">
        <v>10846495.753785763</v>
      </c>
      <c r="AG54" s="33">
        <v>15994890215.911755</v>
      </c>
      <c r="AH54" s="33">
        <v>3525819384.6475472</v>
      </c>
      <c r="AI54" s="33">
        <v>26857075</v>
      </c>
      <c r="AJ54" s="33">
        <v>45586471226</v>
      </c>
      <c r="AK54" s="33">
        <v>10048813199.506315</v>
      </c>
    </row>
    <row r="55" spans="1:37" ht="15.75" x14ac:dyDescent="0.25">
      <c r="A55" s="47">
        <v>44347</v>
      </c>
      <c r="B55" s="32">
        <v>4594625</v>
      </c>
      <c r="C55" s="32">
        <v>864137574998.46021</v>
      </c>
      <c r="D55" s="32">
        <v>184359181822.70206</v>
      </c>
      <c r="E55" s="32">
        <v>73809472</v>
      </c>
      <c r="F55" s="32">
        <v>8673721174135.6436</v>
      </c>
      <c r="G55" s="32">
        <v>1850492543417.9194</v>
      </c>
      <c r="H55" s="32">
        <v>14756126</v>
      </c>
      <c r="I55" s="32">
        <v>55195333846.379982</v>
      </c>
      <c r="J55" s="32">
        <v>11775632587.632402</v>
      </c>
      <c r="K55" s="32">
        <v>4626632</v>
      </c>
      <c r="L55" s="32">
        <v>310626757489.37817</v>
      </c>
      <c r="M55" s="32">
        <v>66270576028.455521</v>
      </c>
      <c r="N55" s="32">
        <v>9662435</v>
      </c>
      <c r="O55" s="32">
        <v>102566553896.84995</v>
      </c>
      <c r="P55" s="32">
        <v>21882031873.027882</v>
      </c>
      <c r="Q55" s="32">
        <v>133538</v>
      </c>
      <c r="R55" s="32">
        <v>9945804589.0800037</v>
      </c>
      <c r="S55" s="32">
        <v>2121884812.86042</v>
      </c>
      <c r="T55" s="32">
        <v>87194242</v>
      </c>
      <c r="U55" s="32">
        <v>497556795381</v>
      </c>
      <c r="V55" s="32">
        <v>106151111073.87061</v>
      </c>
      <c r="W55" s="32">
        <v>3185553</v>
      </c>
      <c r="X55" s="32">
        <v>13233934109.23</v>
      </c>
      <c r="Y55" s="32">
        <v>2823389857.4281292</v>
      </c>
      <c r="Z55" s="32">
        <v>79729421.952115789</v>
      </c>
      <c r="AA55" s="32">
        <v>300416766760.00323</v>
      </c>
      <c r="AB55" s="32">
        <v>64092328499.654007</v>
      </c>
      <c r="AC55" s="32">
        <v>126734769</v>
      </c>
      <c r="AD55" s="32">
        <v>249246342177.19</v>
      </c>
      <c r="AE55" s="32">
        <v>53175389018.548187</v>
      </c>
      <c r="AF55" s="32">
        <v>10850364.728151772</v>
      </c>
      <c r="AG55" s="32">
        <v>17211141499.996162</v>
      </c>
      <c r="AH55" s="32">
        <v>3671906021.6536694</v>
      </c>
      <c r="AI55" s="32">
        <v>30653040</v>
      </c>
      <c r="AJ55" s="32">
        <v>53933579361.229996</v>
      </c>
      <c r="AK55" s="32">
        <v>11506443940.739239</v>
      </c>
    </row>
    <row r="56" spans="1:37" ht="15.75" x14ac:dyDescent="0.25">
      <c r="A56" s="48">
        <v>44377</v>
      </c>
      <c r="B56" s="33">
        <v>4869454</v>
      </c>
      <c r="C56" s="33">
        <v>946374039416.21985</v>
      </c>
      <c r="D56" s="33">
        <v>195691573723.96762</v>
      </c>
      <c r="E56" s="33">
        <v>80868884</v>
      </c>
      <c r="F56" s="33">
        <v>9528577335136.9336</v>
      </c>
      <c r="G56" s="33">
        <v>1970322743863.2102</v>
      </c>
      <c r="H56" s="33">
        <v>15205910</v>
      </c>
      <c r="I56" s="33">
        <v>59977229854.959854</v>
      </c>
      <c r="J56" s="33">
        <v>12402113761.65954</v>
      </c>
      <c r="K56" s="33">
        <v>5169735</v>
      </c>
      <c r="L56" s="33">
        <v>392463747679.33527</v>
      </c>
      <c r="M56" s="33">
        <v>81153798830.271423</v>
      </c>
      <c r="N56" s="33">
        <v>9717261</v>
      </c>
      <c r="O56" s="33">
        <v>111910778783.21008</v>
      </c>
      <c r="P56" s="33">
        <v>23140952207.723721</v>
      </c>
      <c r="Q56" s="33">
        <v>237455</v>
      </c>
      <c r="R56" s="33">
        <v>12214792529.41</v>
      </c>
      <c r="S56" s="33">
        <v>2525779314.7691431</v>
      </c>
      <c r="T56" s="33">
        <v>95369172</v>
      </c>
      <c r="U56" s="33">
        <v>573050681057</v>
      </c>
      <c r="V56" s="33">
        <v>118495631673.08685</v>
      </c>
      <c r="W56" s="33">
        <v>3434104</v>
      </c>
      <c r="X56" s="33">
        <v>15481409549.65</v>
      </c>
      <c r="Y56" s="33">
        <v>3201251589.810194</v>
      </c>
      <c r="Z56" s="33">
        <v>76722474.121683419</v>
      </c>
      <c r="AA56" s="33">
        <v>292535050042.44659</v>
      </c>
      <c r="AB56" s="33">
        <v>60490505791.493546</v>
      </c>
      <c r="AC56" s="33">
        <v>136239447</v>
      </c>
      <c r="AD56" s="33">
        <v>284018298082.29004</v>
      </c>
      <c r="AE56" s="33">
        <v>58729408672.71817</v>
      </c>
      <c r="AF56" s="33">
        <v>11701760.518062463</v>
      </c>
      <c r="AG56" s="33">
        <v>18991692624.868423</v>
      </c>
      <c r="AH56" s="33">
        <v>3927109221.777617</v>
      </c>
      <c r="AI56" s="33">
        <v>31775010</v>
      </c>
      <c r="AJ56" s="33">
        <v>55809973077.779999</v>
      </c>
      <c r="AK56" s="33">
        <v>11540406864.731934</v>
      </c>
    </row>
  </sheetData>
  <mergeCells count="12">
    <mergeCell ref="B1:D1"/>
    <mergeCell ref="E1:G1"/>
    <mergeCell ref="AI1:AK1"/>
    <mergeCell ref="T1:V1"/>
    <mergeCell ref="AF1:AH1"/>
    <mergeCell ref="Q1:S1"/>
    <mergeCell ref="Z1:AB1"/>
    <mergeCell ref="AC1:AE1"/>
    <mergeCell ref="K1:M1"/>
    <mergeCell ref="N1:P1"/>
    <mergeCell ref="W1:Y1"/>
    <mergeCell ref="H1:J1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zoomScale="80" zoomScaleNormal="80" workbookViewId="0"/>
  </sheetViews>
  <sheetFormatPr baseColWidth="10" defaultColWidth="11.42578125" defaultRowHeight="15" x14ac:dyDescent="0.25"/>
  <cols>
    <col min="1" max="1" width="11.5703125" bestFit="1" customWidth="1"/>
    <col min="2" max="2" width="19.7109375" customWidth="1"/>
    <col min="3" max="4" width="22.140625" customWidth="1"/>
    <col min="5" max="5" width="19.85546875" customWidth="1"/>
    <col min="6" max="7" width="22.140625" customWidth="1"/>
  </cols>
  <sheetData>
    <row r="1" spans="1:13" ht="15" customHeight="1" x14ac:dyDescent="0.25">
      <c r="B1" s="74" t="s">
        <v>5</v>
      </c>
      <c r="C1" s="75"/>
      <c r="D1" s="75"/>
      <c r="E1" s="75"/>
      <c r="F1" s="75"/>
      <c r="G1" s="75"/>
    </row>
    <row r="2" spans="1:13" ht="15.6" customHeight="1" x14ac:dyDescent="0.25">
      <c r="A2" s="76" t="s">
        <v>20</v>
      </c>
      <c r="B2" s="70" t="s">
        <v>49</v>
      </c>
      <c r="C2" s="71"/>
      <c r="D2" s="72"/>
      <c r="E2" s="73" t="s">
        <v>24</v>
      </c>
      <c r="F2" s="71"/>
      <c r="G2" s="72"/>
    </row>
    <row r="3" spans="1:13" ht="31.5" x14ac:dyDescent="0.25">
      <c r="A3" s="77"/>
      <c r="B3" s="45" t="s">
        <v>21</v>
      </c>
      <c r="C3" s="45" t="s">
        <v>22</v>
      </c>
      <c r="D3" s="45" t="s">
        <v>23</v>
      </c>
      <c r="E3" s="45" t="s">
        <v>21</v>
      </c>
      <c r="F3" s="45" t="s">
        <v>22</v>
      </c>
      <c r="G3" s="45" t="s">
        <v>23</v>
      </c>
    </row>
    <row r="4" spans="1:13" ht="15.75" x14ac:dyDescent="0.25">
      <c r="A4" s="47">
        <v>43861</v>
      </c>
      <c r="B4" s="32">
        <v>90120504</v>
      </c>
      <c r="C4" s="32">
        <v>109314085840.42999</v>
      </c>
      <c r="D4" s="32">
        <v>37716635116.125008</v>
      </c>
      <c r="E4" s="32">
        <v>10117961</v>
      </c>
      <c r="F4" s="32">
        <v>11786102838.790001</v>
      </c>
      <c r="G4" s="32">
        <v>4066558639.6676121</v>
      </c>
    </row>
    <row r="5" spans="1:13" ht="15.75" x14ac:dyDescent="0.25">
      <c r="A5" s="59">
        <v>43890</v>
      </c>
      <c r="B5" s="33">
        <v>86722471</v>
      </c>
      <c r="C5" s="33">
        <v>107958806457.74001</v>
      </c>
      <c r="D5" s="33">
        <v>36513771099.057724</v>
      </c>
      <c r="E5" s="33">
        <v>10497033</v>
      </c>
      <c r="F5" s="33">
        <v>12407359904.16</v>
      </c>
      <c r="G5" s="33">
        <v>4196410782.4910545</v>
      </c>
    </row>
    <row r="6" spans="1:13" ht="15.75" x14ac:dyDescent="0.25">
      <c r="A6" s="47">
        <v>43921</v>
      </c>
      <c r="B6" s="32">
        <v>77082878</v>
      </c>
      <c r="C6" s="32">
        <v>103069757333.37</v>
      </c>
      <c r="D6" s="32">
        <v>33732368302.354927</v>
      </c>
      <c r="E6" s="32">
        <v>11901967</v>
      </c>
      <c r="F6" s="32">
        <v>14851117916.32</v>
      </c>
      <c r="G6" s="32">
        <v>4860430374.6897001</v>
      </c>
    </row>
    <row r="7" spans="1:13" ht="15.75" x14ac:dyDescent="0.25">
      <c r="A7" s="59">
        <v>43951</v>
      </c>
      <c r="B7" s="33">
        <v>57420316</v>
      </c>
      <c r="C7" s="33">
        <v>83268306433.169998</v>
      </c>
      <c r="D7" s="33">
        <v>26849978035.636032</v>
      </c>
      <c r="E7" s="33">
        <v>20173085</v>
      </c>
      <c r="F7" s="33">
        <v>34343255838.709999</v>
      </c>
      <c r="G7" s="33">
        <v>11074029296.86903</v>
      </c>
    </row>
    <row r="8" spans="1:13" ht="15.75" x14ac:dyDescent="0.25">
      <c r="A8" s="47">
        <v>43982</v>
      </c>
      <c r="B8" s="32">
        <v>65408750</v>
      </c>
      <c r="C8" s="32">
        <v>97118862613.869995</v>
      </c>
      <c r="D8" s="32">
        <v>30840323755.383701</v>
      </c>
      <c r="E8" s="32">
        <v>23123776</v>
      </c>
      <c r="F8" s="32">
        <v>39993959303.050003</v>
      </c>
      <c r="G8" s="32">
        <v>12700176051.99539</v>
      </c>
    </row>
    <row r="9" spans="1:13" ht="15.75" x14ac:dyDescent="0.25">
      <c r="A9" s="59">
        <v>44012</v>
      </c>
      <c r="B9" s="33">
        <v>70644429</v>
      </c>
      <c r="C9" s="33">
        <v>107831388157.91</v>
      </c>
      <c r="D9" s="33">
        <v>33490733767.129505</v>
      </c>
      <c r="E9" s="33">
        <v>24164587</v>
      </c>
      <c r="F9" s="33">
        <v>41652158113.259995</v>
      </c>
      <c r="G9" s="33">
        <v>12936505427.851582</v>
      </c>
    </row>
    <row r="10" spans="1:13" ht="15.75" x14ac:dyDescent="0.25">
      <c r="A10" s="47">
        <v>44043</v>
      </c>
      <c r="B10" s="32">
        <v>76297938</v>
      </c>
      <c r="C10" s="32">
        <v>117932500527.29001</v>
      </c>
      <c r="D10" s="32">
        <v>35932966930.454903</v>
      </c>
      <c r="E10" s="32">
        <v>28336106</v>
      </c>
      <c r="F10" s="32">
        <v>51547820690.239998</v>
      </c>
      <c r="G10" s="32">
        <v>15706155028.662279</v>
      </c>
    </row>
    <row r="11" spans="1:13" ht="15.75" x14ac:dyDescent="0.25">
      <c r="A11" s="59">
        <v>44074</v>
      </c>
      <c r="B11" s="33">
        <v>74660817</v>
      </c>
      <c r="C11" s="33">
        <v>113450736143.42999</v>
      </c>
      <c r="D11" s="33">
        <v>33658594632.528854</v>
      </c>
      <c r="E11" s="33">
        <v>28053259</v>
      </c>
      <c r="F11" s="33">
        <v>47423046519.349998</v>
      </c>
      <c r="G11" s="33">
        <v>14069482079.132339</v>
      </c>
    </row>
    <row r="12" spans="1:13" ht="15.75" x14ac:dyDescent="0.25">
      <c r="A12" s="47">
        <v>44104</v>
      </c>
      <c r="B12" s="32">
        <v>73587437</v>
      </c>
      <c r="C12" s="32">
        <v>112796177587.00999</v>
      </c>
      <c r="D12" s="32">
        <v>32541673820.118069</v>
      </c>
      <c r="E12" s="32">
        <v>29267906</v>
      </c>
      <c r="F12" s="32">
        <v>49292686013.459991</v>
      </c>
      <c r="G12" s="32">
        <v>14220929682.924301</v>
      </c>
    </row>
    <row r="13" spans="1:13" ht="15.75" x14ac:dyDescent="0.25">
      <c r="A13" s="59">
        <v>44135</v>
      </c>
      <c r="B13" s="33">
        <v>81354961</v>
      </c>
      <c r="C13" s="33">
        <v>131092501800.53</v>
      </c>
      <c r="D13" s="33">
        <v>36449311927.900749</v>
      </c>
      <c r="E13" s="33">
        <v>30719069</v>
      </c>
      <c r="F13" s="33">
        <v>53158166772.509995</v>
      </c>
      <c r="G13" s="33">
        <v>14780239720.764505</v>
      </c>
      <c r="M13" s="61"/>
    </row>
    <row r="14" spans="1:13" ht="15.75" x14ac:dyDescent="0.25">
      <c r="A14" s="47">
        <v>44165</v>
      </c>
      <c r="B14" s="32">
        <v>80863427</v>
      </c>
      <c r="C14" s="32">
        <v>131247946982.77</v>
      </c>
      <c r="D14" s="32">
        <v>35374793234.878014</v>
      </c>
      <c r="E14" s="32">
        <v>29818715</v>
      </c>
      <c r="F14" s="32">
        <v>51862140330.080002</v>
      </c>
      <c r="G14" s="32">
        <v>13978218578.425863</v>
      </c>
    </row>
    <row r="15" spans="1:13" ht="15.75" x14ac:dyDescent="0.25">
      <c r="A15" s="59">
        <v>44196</v>
      </c>
      <c r="B15" s="33">
        <v>112542015</v>
      </c>
      <c r="C15" s="33">
        <v>205647069777.57001</v>
      </c>
      <c r="D15" s="33">
        <v>53292651645.233551</v>
      </c>
      <c r="E15" s="33">
        <v>37152383</v>
      </c>
      <c r="F15" s="33">
        <v>68465381013.800003</v>
      </c>
      <c r="G15" s="33">
        <v>17742541647.070896</v>
      </c>
    </row>
    <row r="16" spans="1:13" ht="15.75" x14ac:dyDescent="0.25">
      <c r="A16" s="47">
        <v>44227</v>
      </c>
      <c r="B16" s="32">
        <v>94327383</v>
      </c>
      <c r="C16" s="32">
        <v>167430556932.59998</v>
      </c>
      <c r="D16" s="32">
        <v>41700522091.041473</v>
      </c>
      <c r="E16" s="32">
        <v>33634530</v>
      </c>
      <c r="F16" s="32">
        <v>63198273475.759995</v>
      </c>
      <c r="G16" s="32">
        <v>15740262993.047943</v>
      </c>
    </row>
    <row r="17" spans="1:7" ht="15.75" x14ac:dyDescent="0.25">
      <c r="A17" s="59">
        <v>44255</v>
      </c>
      <c r="B17" s="33">
        <v>89368171</v>
      </c>
      <c r="C17" s="33">
        <v>160837610523.20001</v>
      </c>
      <c r="D17" s="33">
        <v>38675949575.084854</v>
      </c>
      <c r="E17" s="33">
        <v>32464760</v>
      </c>
      <c r="F17" s="33">
        <v>62080256725.169998</v>
      </c>
      <c r="G17" s="33">
        <v>14928180485.276878</v>
      </c>
    </row>
    <row r="18" spans="1:7" ht="15.75" x14ac:dyDescent="0.25">
      <c r="A18" s="47">
        <v>44286</v>
      </c>
      <c r="B18" s="32">
        <v>96129975</v>
      </c>
      <c r="C18" s="32">
        <v>174854894786.66998</v>
      </c>
      <c r="D18" s="32">
        <v>40116690711.535683</v>
      </c>
      <c r="E18" s="32">
        <v>37090452</v>
      </c>
      <c r="F18" s="32">
        <v>71276995117.940002</v>
      </c>
      <c r="G18" s="32">
        <v>16352971825.482023</v>
      </c>
    </row>
    <row r="19" spans="1:7" ht="15.75" x14ac:dyDescent="0.25">
      <c r="A19" s="59">
        <v>44316</v>
      </c>
      <c r="B19" s="33">
        <v>89839758</v>
      </c>
      <c r="C19" s="33">
        <v>167416640769.54999</v>
      </c>
      <c r="D19" s="33">
        <v>36904338158.610275</v>
      </c>
      <c r="E19" s="33">
        <v>37130442</v>
      </c>
      <c r="F19" s="33">
        <v>73791170786.800003</v>
      </c>
      <c r="G19" s="33">
        <v>16266091036.818447</v>
      </c>
    </row>
    <row r="20" spans="1:7" ht="15.75" x14ac:dyDescent="0.25">
      <c r="A20" s="47">
        <v>44347</v>
      </c>
      <c r="B20" s="32">
        <v>88203733</v>
      </c>
      <c r="C20" s="32">
        <v>169015183578.44</v>
      </c>
      <c r="D20" s="32">
        <v>36058495616.500076</v>
      </c>
      <c r="E20" s="32">
        <v>38531036</v>
      </c>
      <c r="F20" s="32">
        <v>80231158598.75</v>
      </c>
      <c r="G20" s="32">
        <v>17116893402.048107</v>
      </c>
    </row>
    <row r="21" spans="1:7" ht="15.75" x14ac:dyDescent="0.25">
      <c r="A21" s="59">
        <v>44377</v>
      </c>
      <c r="B21" s="33">
        <v>94594563</v>
      </c>
      <c r="C21" s="33">
        <v>195754672527.76001</v>
      </c>
      <c r="D21" s="33">
        <v>40478223551.448715</v>
      </c>
      <c r="E21" s="33">
        <v>41644884</v>
      </c>
      <c r="F21" s="33">
        <v>88263625554.529999</v>
      </c>
      <c r="G21" s="33">
        <v>18251185121.269451</v>
      </c>
    </row>
  </sheetData>
  <mergeCells count="4">
    <mergeCell ref="B2:D2"/>
    <mergeCell ref="E2:G2"/>
    <mergeCell ref="B1:G1"/>
    <mergeCell ref="A2:A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5"/>
  <sheetViews>
    <sheetView zoomScale="80" zoomScaleNormal="80" workbookViewId="0"/>
  </sheetViews>
  <sheetFormatPr baseColWidth="10" defaultColWidth="10.85546875" defaultRowHeight="15" x14ac:dyDescent="0.25"/>
  <cols>
    <col min="2" max="52" width="19.85546875" customWidth="1"/>
  </cols>
  <sheetData>
    <row r="1" spans="1:52" ht="15.75" customHeight="1" x14ac:dyDescent="0.25">
      <c r="B1" s="80" t="s">
        <v>25</v>
      </c>
      <c r="C1" s="80"/>
      <c r="D1" s="80"/>
      <c r="E1" s="80" t="s">
        <v>26</v>
      </c>
      <c r="F1" s="80"/>
      <c r="G1" s="81"/>
      <c r="H1" s="63"/>
      <c r="I1" s="63"/>
      <c r="J1" s="63"/>
      <c r="K1" s="63"/>
      <c r="L1" s="63"/>
      <c r="M1" s="63"/>
      <c r="N1" s="60"/>
      <c r="O1" s="60"/>
      <c r="P1" s="60"/>
      <c r="Q1" s="60"/>
      <c r="R1" s="60"/>
      <c r="S1" s="60"/>
      <c r="T1" s="60"/>
      <c r="U1" s="60"/>
      <c r="V1" s="60"/>
      <c r="W1" s="63"/>
      <c r="X1" s="63"/>
      <c r="Y1" s="63"/>
      <c r="Z1" s="60"/>
      <c r="AA1" s="60"/>
      <c r="AB1" s="60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2" t="s">
        <v>50</v>
      </c>
      <c r="AY1" s="63"/>
      <c r="AZ1" s="63"/>
    </row>
    <row r="2" spans="1:52" ht="33" customHeight="1" x14ac:dyDescent="0.25">
      <c r="A2" s="78" t="s">
        <v>20</v>
      </c>
      <c r="B2" s="82" t="s">
        <v>21</v>
      </c>
      <c r="C2" s="82" t="s">
        <v>22</v>
      </c>
      <c r="D2" s="82" t="s">
        <v>23</v>
      </c>
      <c r="E2" s="82" t="s">
        <v>21</v>
      </c>
      <c r="F2" s="82" t="s">
        <v>22</v>
      </c>
      <c r="G2" s="85" t="s">
        <v>23</v>
      </c>
      <c r="H2" s="73" t="s">
        <v>32</v>
      </c>
      <c r="I2" s="71"/>
      <c r="J2" s="72"/>
      <c r="K2" s="73" t="s">
        <v>29</v>
      </c>
      <c r="L2" s="71"/>
      <c r="M2" s="72"/>
      <c r="N2" s="73" t="s">
        <v>51</v>
      </c>
      <c r="O2" s="71"/>
      <c r="P2" s="72"/>
      <c r="Q2" s="73" t="s">
        <v>52</v>
      </c>
      <c r="R2" s="71"/>
      <c r="S2" s="72"/>
      <c r="T2" s="73" t="s">
        <v>53</v>
      </c>
      <c r="U2" s="71"/>
      <c r="V2" s="72"/>
      <c r="W2" s="73" t="s">
        <v>30</v>
      </c>
      <c r="X2" s="71"/>
      <c r="Y2" s="72"/>
      <c r="Z2" s="73" t="s">
        <v>54</v>
      </c>
      <c r="AA2" s="71"/>
      <c r="AB2" s="72"/>
      <c r="AC2" s="73" t="s">
        <v>31</v>
      </c>
      <c r="AD2" s="71"/>
      <c r="AE2" s="72"/>
      <c r="AF2" s="73" t="s">
        <v>28</v>
      </c>
      <c r="AG2" s="71"/>
      <c r="AH2" s="72"/>
      <c r="AI2" s="73" t="s">
        <v>55</v>
      </c>
      <c r="AJ2" s="71"/>
      <c r="AK2" s="72"/>
      <c r="AL2" s="73" t="s">
        <v>56</v>
      </c>
      <c r="AM2" s="71"/>
      <c r="AN2" s="72"/>
      <c r="AO2" s="73" t="s">
        <v>57</v>
      </c>
      <c r="AP2" s="71"/>
      <c r="AQ2" s="72"/>
      <c r="AR2" s="73" t="s">
        <v>58</v>
      </c>
      <c r="AS2" s="71"/>
      <c r="AT2" s="72"/>
      <c r="AU2" s="73" t="s">
        <v>59</v>
      </c>
      <c r="AV2" s="71"/>
      <c r="AW2" s="72"/>
      <c r="AX2" s="73" t="s">
        <v>27</v>
      </c>
      <c r="AY2" s="71"/>
      <c r="AZ2" s="72"/>
    </row>
    <row r="3" spans="1:52" ht="31.15" customHeight="1" x14ac:dyDescent="0.25">
      <c r="A3" s="79"/>
      <c r="B3" s="83"/>
      <c r="C3" s="84"/>
      <c r="D3" s="84"/>
      <c r="E3" s="84"/>
      <c r="F3" s="84"/>
      <c r="G3" s="86"/>
      <c r="H3" s="45" t="s">
        <v>21</v>
      </c>
      <c r="I3" s="45" t="s">
        <v>22</v>
      </c>
      <c r="J3" s="45" t="s">
        <v>23</v>
      </c>
      <c r="K3" s="45" t="s">
        <v>21</v>
      </c>
      <c r="L3" s="45" t="s">
        <v>22</v>
      </c>
      <c r="M3" s="45" t="s">
        <v>23</v>
      </c>
      <c r="N3" s="45" t="s">
        <v>21</v>
      </c>
      <c r="O3" s="45" t="s">
        <v>22</v>
      </c>
      <c r="P3" s="45" t="s">
        <v>23</v>
      </c>
      <c r="Q3" s="45" t="s">
        <v>21</v>
      </c>
      <c r="R3" s="45" t="s">
        <v>22</v>
      </c>
      <c r="S3" s="45" t="s">
        <v>23</v>
      </c>
      <c r="T3" s="45" t="s">
        <v>21</v>
      </c>
      <c r="U3" s="45" t="s">
        <v>22</v>
      </c>
      <c r="V3" s="45" t="s">
        <v>23</v>
      </c>
      <c r="W3" s="45" t="s">
        <v>21</v>
      </c>
      <c r="X3" s="45" t="s">
        <v>22</v>
      </c>
      <c r="Y3" s="45" t="s">
        <v>23</v>
      </c>
      <c r="Z3" s="45" t="s">
        <v>21</v>
      </c>
      <c r="AA3" s="45" t="s">
        <v>22</v>
      </c>
      <c r="AB3" s="45" t="s">
        <v>23</v>
      </c>
      <c r="AC3" s="45" t="s">
        <v>21</v>
      </c>
      <c r="AD3" s="45" t="s">
        <v>22</v>
      </c>
      <c r="AE3" s="45" t="s">
        <v>23</v>
      </c>
      <c r="AF3" s="45" t="s">
        <v>21</v>
      </c>
      <c r="AG3" s="45" t="s">
        <v>22</v>
      </c>
      <c r="AH3" s="45" t="s">
        <v>23</v>
      </c>
      <c r="AI3" s="45" t="s">
        <v>21</v>
      </c>
      <c r="AJ3" s="45" t="s">
        <v>22</v>
      </c>
      <c r="AK3" s="45" t="s">
        <v>23</v>
      </c>
      <c r="AL3" s="45" t="s">
        <v>21</v>
      </c>
      <c r="AM3" s="45" t="s">
        <v>22</v>
      </c>
      <c r="AN3" s="45" t="s">
        <v>23</v>
      </c>
      <c r="AO3" s="45" t="s">
        <v>21</v>
      </c>
      <c r="AP3" s="45" t="s">
        <v>22</v>
      </c>
      <c r="AQ3" s="45" t="s">
        <v>23</v>
      </c>
      <c r="AR3" s="45" t="s">
        <v>21</v>
      </c>
      <c r="AS3" s="45" t="s">
        <v>22</v>
      </c>
      <c r="AT3" s="45" t="s">
        <v>23</v>
      </c>
      <c r="AU3" s="45" t="s">
        <v>21</v>
      </c>
      <c r="AV3" s="45" t="s">
        <v>22</v>
      </c>
      <c r="AW3" s="45" t="s">
        <v>23</v>
      </c>
      <c r="AX3" s="45" t="s">
        <v>21</v>
      </c>
      <c r="AY3" s="45" t="s">
        <v>22</v>
      </c>
      <c r="AZ3" s="45" t="s">
        <v>23</v>
      </c>
    </row>
    <row r="4" spans="1:52" ht="15.75" x14ac:dyDescent="0.25">
      <c r="A4" s="47">
        <v>43131</v>
      </c>
      <c r="B4" s="34">
        <v>7457289</v>
      </c>
      <c r="C4" s="34">
        <v>357583068688.82019</v>
      </c>
      <c r="D4" s="34">
        <v>281586525957.67987</v>
      </c>
      <c r="E4" s="34">
        <v>174668</v>
      </c>
      <c r="F4" s="34">
        <v>7925923181.170002</v>
      </c>
      <c r="G4" s="34">
        <v>6241439735.3229084</v>
      </c>
      <c r="H4" s="34">
        <v>84629</v>
      </c>
      <c r="I4" s="34">
        <v>2652112024.0400004</v>
      </c>
      <c r="J4" s="34">
        <v>2088463008.157419</v>
      </c>
      <c r="K4" s="34">
        <v>14556</v>
      </c>
      <c r="L4" s="34">
        <v>843477975.88999975</v>
      </c>
      <c r="M4" s="34">
        <v>664214985.9711926</v>
      </c>
      <c r="N4" s="34">
        <v>3490</v>
      </c>
      <c r="O4" s="34">
        <v>128020606.95999999</v>
      </c>
      <c r="P4" s="34">
        <v>100812597.4673337</v>
      </c>
      <c r="Q4" s="34">
        <v>12296</v>
      </c>
      <c r="R4" s="34">
        <v>612600394.62000012</v>
      </c>
      <c r="S4" s="34">
        <v>482405438.13740921</v>
      </c>
      <c r="T4" s="34">
        <v>8825</v>
      </c>
      <c r="U4" s="34">
        <v>786979247.25</v>
      </c>
      <c r="V4" s="34">
        <v>619723839.40460849</v>
      </c>
      <c r="W4" s="34">
        <v>1459</v>
      </c>
      <c r="X4" s="34">
        <v>29764800.530000001</v>
      </c>
      <c r="Y4" s="34">
        <v>23438936.322680682</v>
      </c>
      <c r="Z4" s="34">
        <v>5938</v>
      </c>
      <c r="AA4" s="34">
        <v>369905465.05999988</v>
      </c>
      <c r="AB4" s="34">
        <v>291290063.65133268</v>
      </c>
      <c r="AC4" s="34">
        <v>2392</v>
      </c>
      <c r="AD4" s="34">
        <v>77000990.450000003</v>
      </c>
      <c r="AE4" s="34">
        <v>60636096.32195621</v>
      </c>
      <c r="AF4" s="34">
        <v>12326</v>
      </c>
      <c r="AG4" s="34">
        <v>482338846.81</v>
      </c>
      <c r="AH4" s="34">
        <v>379828163.30114412</v>
      </c>
      <c r="AI4" s="34">
        <v>3385</v>
      </c>
      <c r="AJ4" s="34">
        <v>321768101.98000002</v>
      </c>
      <c r="AK4" s="34">
        <v>253383255.34476694</v>
      </c>
      <c r="AL4" s="34">
        <v>4433</v>
      </c>
      <c r="AM4" s="34">
        <v>158073170.21999988</v>
      </c>
      <c r="AN4" s="34">
        <v>124478138.77927712</v>
      </c>
      <c r="AO4" s="34">
        <v>1373</v>
      </c>
      <c r="AP4" s="34">
        <v>215554898.80999997</v>
      </c>
      <c r="AQ4" s="34">
        <v>169743369.9297654</v>
      </c>
      <c r="AR4" s="34">
        <v>1399</v>
      </c>
      <c r="AS4" s="34">
        <v>61812097.410000011</v>
      </c>
      <c r="AT4" s="34">
        <v>48675273.792077571</v>
      </c>
      <c r="AU4" s="34">
        <v>1054</v>
      </c>
      <c r="AV4" s="34">
        <v>44446299.109999992</v>
      </c>
      <c r="AW4" s="34">
        <v>35000200.104418732</v>
      </c>
      <c r="AX4" s="34">
        <v>7233</v>
      </c>
      <c r="AY4" s="34">
        <v>207560536.71000001</v>
      </c>
      <c r="AZ4" s="34">
        <v>163448036.48671103</v>
      </c>
    </row>
    <row r="5" spans="1:52" ht="15.75" x14ac:dyDescent="0.25">
      <c r="A5" s="48">
        <v>43159</v>
      </c>
      <c r="B5" s="35">
        <v>6564282</v>
      </c>
      <c r="C5" s="35">
        <v>306086173951.17981</v>
      </c>
      <c r="D5" s="35">
        <v>235341197834.8399</v>
      </c>
      <c r="E5" s="35">
        <v>744552</v>
      </c>
      <c r="F5" s="35">
        <v>29324145164.369999</v>
      </c>
      <c r="G5" s="35">
        <v>22546524592.666801</v>
      </c>
      <c r="H5" s="35">
        <v>78027</v>
      </c>
      <c r="I5" s="35">
        <v>2529135272.5499997</v>
      </c>
      <c r="J5" s="35">
        <v>1944582196.7221432</v>
      </c>
      <c r="K5" s="35">
        <v>10505</v>
      </c>
      <c r="L5" s="35">
        <v>529943640.5399999</v>
      </c>
      <c r="M5" s="35">
        <v>407459015.67423183</v>
      </c>
      <c r="N5" s="35">
        <v>2868</v>
      </c>
      <c r="O5" s="35">
        <v>104897391.10000001</v>
      </c>
      <c r="P5" s="35">
        <v>80652704.277852029</v>
      </c>
      <c r="Q5" s="35">
        <v>9158</v>
      </c>
      <c r="R5" s="35">
        <v>433905108.99000001</v>
      </c>
      <c r="S5" s="35">
        <v>333617643.61382312</v>
      </c>
      <c r="T5" s="35">
        <v>7276</v>
      </c>
      <c r="U5" s="35">
        <v>456066245.48000014</v>
      </c>
      <c r="V5" s="35">
        <v>350656728.84793717</v>
      </c>
      <c r="W5" s="35">
        <v>7164</v>
      </c>
      <c r="X5" s="35">
        <v>332277174.64999998</v>
      </c>
      <c r="Y5" s="35">
        <v>255478734.25926068</v>
      </c>
      <c r="Z5" s="35">
        <v>4636</v>
      </c>
      <c r="AA5" s="35">
        <v>408827300.97999996</v>
      </c>
      <c r="AB5" s="35">
        <v>314336010.27521014</v>
      </c>
      <c r="AC5" s="35">
        <v>563146</v>
      </c>
      <c r="AD5" s="35">
        <v>21559079083.850002</v>
      </c>
      <c r="AE5" s="35">
        <v>16576179937.5445</v>
      </c>
      <c r="AF5" s="35">
        <v>9974</v>
      </c>
      <c r="AG5" s="35">
        <v>421727112.19000012</v>
      </c>
      <c r="AH5" s="35">
        <v>324254318.5176757</v>
      </c>
      <c r="AI5" s="35">
        <v>2603</v>
      </c>
      <c r="AJ5" s="35">
        <v>205061378.95999995</v>
      </c>
      <c r="AK5" s="35">
        <v>157666025.65265727</v>
      </c>
      <c r="AL5" s="35">
        <v>3410</v>
      </c>
      <c r="AM5" s="35">
        <v>130226673.41999999</v>
      </c>
      <c r="AN5" s="35">
        <v>100127689.2617749</v>
      </c>
      <c r="AO5" s="35">
        <v>1096</v>
      </c>
      <c r="AP5" s="35">
        <v>198168010.08000001</v>
      </c>
      <c r="AQ5" s="35">
        <v>152365904.87818757</v>
      </c>
      <c r="AR5" s="35">
        <v>1567</v>
      </c>
      <c r="AS5" s="35">
        <v>71568947.900000006</v>
      </c>
      <c r="AT5" s="35">
        <v>55027385.618703902</v>
      </c>
      <c r="AU5" s="35">
        <v>2375</v>
      </c>
      <c r="AV5" s="35">
        <v>88613687.580000013</v>
      </c>
      <c r="AW5" s="35">
        <v>68132614.78110975</v>
      </c>
      <c r="AX5" s="35">
        <v>8343</v>
      </c>
      <c r="AY5" s="35">
        <v>211526225.64000005</v>
      </c>
      <c r="AZ5" s="35">
        <v>162636667.55343282</v>
      </c>
    </row>
    <row r="6" spans="1:52" ht="15.75" x14ac:dyDescent="0.25">
      <c r="A6" s="47">
        <v>43190</v>
      </c>
      <c r="B6" s="34">
        <v>6539876</v>
      </c>
      <c r="C6" s="34">
        <v>315535040817.01984</v>
      </c>
      <c r="D6" s="34">
        <v>237056528748.66071</v>
      </c>
      <c r="E6" s="34">
        <v>178553</v>
      </c>
      <c r="F6" s="34">
        <v>7897354095.470005</v>
      </c>
      <c r="G6" s="34">
        <v>5933158305.7261419</v>
      </c>
      <c r="H6" s="34">
        <v>87289</v>
      </c>
      <c r="I6" s="34">
        <v>3040449189.3500013</v>
      </c>
      <c r="J6" s="34">
        <v>2284241803.375371</v>
      </c>
      <c r="K6" s="34">
        <v>13889</v>
      </c>
      <c r="L6" s="34">
        <v>679708082.9399997</v>
      </c>
      <c r="M6" s="34">
        <v>510654025.26118374</v>
      </c>
      <c r="N6" s="34">
        <v>1773</v>
      </c>
      <c r="O6" s="34">
        <v>56548265.50999999</v>
      </c>
      <c r="P6" s="34">
        <v>42483825.231733635</v>
      </c>
      <c r="Q6" s="34">
        <v>10148</v>
      </c>
      <c r="R6" s="34">
        <v>608549719.43000019</v>
      </c>
      <c r="S6" s="34">
        <v>457193862.4804104</v>
      </c>
      <c r="T6" s="34">
        <v>8436</v>
      </c>
      <c r="U6" s="34">
        <v>718485655.65999985</v>
      </c>
      <c r="V6" s="34">
        <v>539787007.63455117</v>
      </c>
      <c r="W6" s="34">
        <v>8213</v>
      </c>
      <c r="X6" s="34">
        <v>233480289.83000001</v>
      </c>
      <c r="Y6" s="34">
        <v>175410080.90580848</v>
      </c>
      <c r="Z6" s="34">
        <v>4898</v>
      </c>
      <c r="AA6" s="34">
        <v>379549418.25</v>
      </c>
      <c r="AB6" s="34">
        <v>285149526.80357069</v>
      </c>
      <c r="AC6" s="34">
        <v>3107</v>
      </c>
      <c r="AD6" s="34">
        <v>141889888.22999999</v>
      </c>
      <c r="AE6" s="34">
        <v>106599648.27121964</v>
      </c>
      <c r="AF6" s="34">
        <v>10557</v>
      </c>
      <c r="AG6" s="34">
        <v>499781236.75</v>
      </c>
      <c r="AH6" s="34">
        <v>375477806.87334996</v>
      </c>
      <c r="AI6" s="34">
        <v>2844</v>
      </c>
      <c r="AJ6" s="34">
        <v>249102266.03</v>
      </c>
      <c r="AK6" s="34">
        <v>187146626.68081084</v>
      </c>
      <c r="AL6" s="34">
        <v>3934</v>
      </c>
      <c r="AM6" s="34">
        <v>130958065.75999996</v>
      </c>
      <c r="AN6" s="34">
        <v>98386741.45451647</v>
      </c>
      <c r="AO6" s="34">
        <v>1220</v>
      </c>
      <c r="AP6" s="34">
        <v>251101646.27999997</v>
      </c>
      <c r="AQ6" s="34">
        <v>188648729.7134451</v>
      </c>
      <c r="AR6" s="34">
        <v>1398</v>
      </c>
      <c r="AS6" s="34">
        <v>60936614.24000001</v>
      </c>
      <c r="AT6" s="34">
        <v>45780722.825670496</v>
      </c>
      <c r="AU6" s="34">
        <v>1316</v>
      </c>
      <c r="AV6" s="34">
        <v>41880791.240000002</v>
      </c>
      <c r="AW6" s="34">
        <v>31464381.790671155</v>
      </c>
      <c r="AX6" s="34">
        <v>13450</v>
      </c>
      <c r="AY6" s="34">
        <v>371814798.08999985</v>
      </c>
      <c r="AZ6" s="34">
        <v>279338627.95198381</v>
      </c>
    </row>
    <row r="7" spans="1:52" ht="15.75" x14ac:dyDescent="0.25">
      <c r="A7" s="48">
        <v>43220</v>
      </c>
      <c r="B7" s="35">
        <v>7428371</v>
      </c>
      <c r="C7" s="35">
        <v>356065524167.49988</v>
      </c>
      <c r="D7" s="35">
        <v>260374698114.16635</v>
      </c>
      <c r="E7" s="35">
        <v>986086</v>
      </c>
      <c r="F7" s="35">
        <v>38556774574.960007</v>
      </c>
      <c r="G7" s="35">
        <v>28194834542.556118</v>
      </c>
      <c r="H7" s="35">
        <v>101377</v>
      </c>
      <c r="I7" s="35">
        <v>3941198158.6300006</v>
      </c>
      <c r="J7" s="35">
        <v>2882020895.3413205</v>
      </c>
      <c r="K7" s="35">
        <v>13064</v>
      </c>
      <c r="L7" s="35">
        <v>690017164.21000016</v>
      </c>
      <c r="M7" s="35">
        <v>504578507.69134027</v>
      </c>
      <c r="N7" s="35">
        <v>2747</v>
      </c>
      <c r="O7" s="35">
        <v>76081172.169999987</v>
      </c>
      <c r="P7" s="35">
        <v>55634738.247269481</v>
      </c>
      <c r="Q7" s="35">
        <v>9419</v>
      </c>
      <c r="R7" s="35">
        <v>586605480.29999983</v>
      </c>
      <c r="S7" s="35">
        <v>428958195.83301628</v>
      </c>
      <c r="T7" s="35">
        <v>8638</v>
      </c>
      <c r="U7" s="35">
        <v>560601081.86999977</v>
      </c>
      <c r="V7" s="35">
        <v>409942349.22252947</v>
      </c>
      <c r="W7" s="35">
        <v>15624</v>
      </c>
      <c r="X7" s="35">
        <v>602986163.00000012</v>
      </c>
      <c r="Y7" s="35">
        <v>440936652.10981703</v>
      </c>
      <c r="Z7" s="35">
        <v>4654</v>
      </c>
      <c r="AA7" s="35">
        <v>409954232.80999988</v>
      </c>
      <c r="AB7" s="35">
        <v>299781086.24275315</v>
      </c>
      <c r="AC7" s="35">
        <v>737895</v>
      </c>
      <c r="AD7" s="35">
        <v>27624975852.379993</v>
      </c>
      <c r="AE7" s="35">
        <v>20200901968.23135</v>
      </c>
      <c r="AF7" s="35">
        <v>11389</v>
      </c>
      <c r="AG7" s="35">
        <v>547780037.53999996</v>
      </c>
      <c r="AH7" s="35">
        <v>400566896.33436483</v>
      </c>
      <c r="AI7" s="35">
        <v>2805</v>
      </c>
      <c r="AJ7" s="35">
        <v>240915995.10000008</v>
      </c>
      <c r="AK7" s="35">
        <v>176171028.18841812</v>
      </c>
      <c r="AL7" s="35">
        <v>4255</v>
      </c>
      <c r="AM7" s="35">
        <v>136460997.47000003</v>
      </c>
      <c r="AN7" s="35">
        <v>99787787.94628495</v>
      </c>
      <c r="AO7" s="35">
        <v>1330</v>
      </c>
      <c r="AP7" s="35">
        <v>461823440.72000009</v>
      </c>
      <c r="AQ7" s="35">
        <v>337710704.34482479</v>
      </c>
      <c r="AR7" s="35">
        <v>1666</v>
      </c>
      <c r="AS7" s="35">
        <v>94439842.200000003</v>
      </c>
      <c r="AT7" s="35">
        <v>69059607.667062506</v>
      </c>
      <c r="AU7" s="35">
        <v>1884</v>
      </c>
      <c r="AV7" s="35">
        <v>83660844.879999951</v>
      </c>
      <c r="AW7" s="35">
        <v>61177411.88377136</v>
      </c>
      <c r="AX7" s="35">
        <v>14487</v>
      </c>
      <c r="AY7" s="35">
        <v>322225364.69</v>
      </c>
      <c r="AZ7" s="35">
        <v>235628911.9876096</v>
      </c>
    </row>
    <row r="8" spans="1:52" ht="15.75" x14ac:dyDescent="0.25">
      <c r="A8" s="47">
        <v>43251</v>
      </c>
      <c r="B8" s="34">
        <v>7644837</v>
      </c>
      <c r="C8" s="34">
        <v>382982577229.55994</v>
      </c>
      <c r="D8" s="34">
        <v>274363849685.87128</v>
      </c>
      <c r="E8" s="34">
        <v>242352</v>
      </c>
      <c r="F8" s="34">
        <v>12422085859.890001</v>
      </c>
      <c r="G8" s="34">
        <v>8899024395.0575008</v>
      </c>
      <c r="H8" s="34">
        <v>126574</v>
      </c>
      <c r="I8" s="34">
        <v>5467063230.1099987</v>
      </c>
      <c r="J8" s="34">
        <v>3916534598.3610482</v>
      </c>
      <c r="K8" s="34">
        <v>13935</v>
      </c>
      <c r="L8" s="34">
        <v>816443130.14999986</v>
      </c>
      <c r="M8" s="34">
        <v>584889479.45866907</v>
      </c>
      <c r="N8" s="34">
        <v>2222</v>
      </c>
      <c r="O8" s="34">
        <v>68926225.549999997</v>
      </c>
      <c r="P8" s="34">
        <v>49377871.763809972</v>
      </c>
      <c r="Q8" s="34">
        <v>10952</v>
      </c>
      <c r="R8" s="34">
        <v>608435355.37</v>
      </c>
      <c r="S8" s="34">
        <v>435875353.89173812</v>
      </c>
      <c r="T8" s="34">
        <v>9521</v>
      </c>
      <c r="U8" s="34">
        <v>1152692467.789999</v>
      </c>
      <c r="V8" s="34">
        <v>825774230.39588201</v>
      </c>
      <c r="W8" s="34">
        <v>20394</v>
      </c>
      <c r="X8" s="34">
        <v>753751332.28999996</v>
      </c>
      <c r="Y8" s="34">
        <v>539977872.4372139</v>
      </c>
      <c r="Z8" s="34">
        <v>5661</v>
      </c>
      <c r="AA8" s="34">
        <v>586447373.3299998</v>
      </c>
      <c r="AB8" s="34">
        <v>420123443.07908976</v>
      </c>
      <c r="AC8" s="34">
        <v>2452</v>
      </c>
      <c r="AD8" s="34">
        <v>62238899.449999996</v>
      </c>
      <c r="AE8" s="34">
        <v>44587156.357972994</v>
      </c>
      <c r="AF8" s="34">
        <v>14668</v>
      </c>
      <c r="AG8" s="34">
        <v>724058183.74000013</v>
      </c>
      <c r="AH8" s="34">
        <v>518706078.2882356</v>
      </c>
      <c r="AI8" s="34">
        <v>3428</v>
      </c>
      <c r="AJ8" s="34">
        <v>304961381.18000001</v>
      </c>
      <c r="AK8" s="34">
        <v>218470456.67540422</v>
      </c>
      <c r="AL8" s="34">
        <v>5276</v>
      </c>
      <c r="AM8" s="34">
        <v>179264226.35000002</v>
      </c>
      <c r="AN8" s="34">
        <v>128422612.87219007</v>
      </c>
      <c r="AO8" s="34">
        <v>1430</v>
      </c>
      <c r="AP8" s="34">
        <v>474451806.55000007</v>
      </c>
      <c r="AQ8" s="34">
        <v>339891242.77433872</v>
      </c>
      <c r="AR8" s="34">
        <v>1224</v>
      </c>
      <c r="AS8" s="34">
        <v>122578715.84999999</v>
      </c>
      <c r="AT8" s="34">
        <v>87813833.760897145</v>
      </c>
      <c r="AU8" s="34">
        <v>1126</v>
      </c>
      <c r="AV8" s="34">
        <v>62152699.770000003</v>
      </c>
      <c r="AW8" s="34">
        <v>44525404.003028885</v>
      </c>
      <c r="AX8" s="34">
        <v>16791</v>
      </c>
      <c r="AY8" s="34">
        <v>415573580.51000017</v>
      </c>
      <c r="AZ8" s="34">
        <v>297711630.12494516</v>
      </c>
    </row>
    <row r="9" spans="1:52" ht="15.75" x14ac:dyDescent="0.25">
      <c r="A9" s="48">
        <v>43281</v>
      </c>
      <c r="B9" s="35">
        <v>6620632</v>
      </c>
      <c r="C9" s="35">
        <v>344236260487.09003</v>
      </c>
      <c r="D9" s="35">
        <v>237723522887.0007</v>
      </c>
      <c r="E9" s="35">
        <v>389677</v>
      </c>
      <c r="F9" s="35">
        <v>19286371924.249992</v>
      </c>
      <c r="G9" s="35">
        <v>13318830128.627884</v>
      </c>
      <c r="H9" s="35">
        <v>104624</v>
      </c>
      <c r="I9" s="35">
        <v>4161447246.0600009</v>
      </c>
      <c r="J9" s="35">
        <v>2873822467.8654728</v>
      </c>
      <c r="K9" s="35">
        <v>13550</v>
      </c>
      <c r="L9" s="35">
        <v>867837918.84000003</v>
      </c>
      <c r="M9" s="35">
        <v>599313643.10560465</v>
      </c>
      <c r="N9" s="35">
        <v>2422</v>
      </c>
      <c r="O9" s="35">
        <v>73271418.969999984</v>
      </c>
      <c r="P9" s="35">
        <v>50599956.610704161</v>
      </c>
      <c r="Q9" s="35">
        <v>9552</v>
      </c>
      <c r="R9" s="35">
        <v>474414340.84000003</v>
      </c>
      <c r="S9" s="35">
        <v>327622221.58995569</v>
      </c>
      <c r="T9" s="35">
        <v>9030</v>
      </c>
      <c r="U9" s="35">
        <v>1282461517.0900004</v>
      </c>
      <c r="V9" s="35">
        <v>885645426.71435404</v>
      </c>
      <c r="W9" s="35">
        <v>12077</v>
      </c>
      <c r="X9" s="35">
        <v>375807389.61000001</v>
      </c>
      <c r="Y9" s="35">
        <v>259525990.83735198</v>
      </c>
      <c r="Z9" s="35">
        <v>4733</v>
      </c>
      <c r="AA9" s="35">
        <v>392061558.2100001</v>
      </c>
      <c r="AB9" s="35">
        <v>270750834.54127729</v>
      </c>
      <c r="AC9" s="35">
        <v>176143</v>
      </c>
      <c r="AD9" s="35">
        <v>8674392700.9899979</v>
      </c>
      <c r="AE9" s="35">
        <v>5990383432.7818108</v>
      </c>
      <c r="AF9" s="35">
        <v>12548</v>
      </c>
      <c r="AG9" s="35">
        <v>605358819.54999983</v>
      </c>
      <c r="AH9" s="35">
        <v>418050181.55412811</v>
      </c>
      <c r="AI9" s="35">
        <v>2757</v>
      </c>
      <c r="AJ9" s="35">
        <v>260350381.43000007</v>
      </c>
      <c r="AK9" s="35">
        <v>179793406.3394089</v>
      </c>
      <c r="AL9" s="35">
        <v>5010</v>
      </c>
      <c r="AM9" s="35">
        <v>225527878.65999997</v>
      </c>
      <c r="AN9" s="35">
        <v>155745596.78409562</v>
      </c>
      <c r="AO9" s="35">
        <v>1404</v>
      </c>
      <c r="AP9" s="35">
        <v>315839316.34000003</v>
      </c>
      <c r="AQ9" s="35">
        <v>218113091.39927897</v>
      </c>
      <c r="AR9" s="35">
        <v>1585</v>
      </c>
      <c r="AS9" s="35">
        <v>94916986.190000013</v>
      </c>
      <c r="AT9" s="35">
        <v>65548005.62548472</v>
      </c>
      <c r="AU9" s="35">
        <v>1711</v>
      </c>
      <c r="AV9" s="35">
        <v>146092333.28999996</v>
      </c>
      <c r="AW9" s="35">
        <v>100888802.61288777</v>
      </c>
      <c r="AX9" s="35">
        <v>14877</v>
      </c>
      <c r="AY9" s="35">
        <v>368597334.51000005</v>
      </c>
      <c r="AZ9" s="35">
        <v>254546853.2643488</v>
      </c>
    </row>
    <row r="10" spans="1:52" ht="15.75" x14ac:dyDescent="0.25">
      <c r="A10" s="47">
        <v>43312</v>
      </c>
      <c r="B10" s="34">
        <v>7282193</v>
      </c>
      <c r="C10" s="34">
        <v>383888394751.84015</v>
      </c>
      <c r="D10" s="34">
        <v>257131371211.29355</v>
      </c>
      <c r="E10" s="34">
        <v>258843</v>
      </c>
      <c r="F10" s="34">
        <v>12347826780.919994</v>
      </c>
      <c r="G10" s="34">
        <v>8270668441.8265343</v>
      </c>
      <c r="H10" s="34">
        <v>124204</v>
      </c>
      <c r="I10" s="34">
        <v>4688218404.8400011</v>
      </c>
      <c r="J10" s="34">
        <v>3140204401.7345343</v>
      </c>
      <c r="K10" s="34">
        <v>13292</v>
      </c>
      <c r="L10" s="34">
        <v>795311673.16000044</v>
      </c>
      <c r="M10" s="34">
        <v>532705817.25236905</v>
      </c>
      <c r="N10" s="34">
        <v>1895</v>
      </c>
      <c r="O10" s="34">
        <v>75193060.75000003</v>
      </c>
      <c r="P10" s="34">
        <v>50364884.900258966</v>
      </c>
      <c r="Q10" s="34">
        <v>10939</v>
      </c>
      <c r="R10" s="34">
        <v>775244387.35000026</v>
      </c>
      <c r="S10" s="34">
        <v>519264596.34713733</v>
      </c>
      <c r="T10" s="34">
        <v>9662</v>
      </c>
      <c r="U10" s="34">
        <v>829081901.57000029</v>
      </c>
      <c r="V10" s="34">
        <v>555325373.498124</v>
      </c>
      <c r="W10" s="34">
        <v>38192</v>
      </c>
      <c r="X10" s="34">
        <v>1569693650.8399997</v>
      </c>
      <c r="Y10" s="34">
        <v>1051392765.0328269</v>
      </c>
      <c r="Z10" s="34">
        <v>5316</v>
      </c>
      <c r="AA10" s="34">
        <v>502315789.67999995</v>
      </c>
      <c r="AB10" s="34">
        <v>336454942.49701595</v>
      </c>
      <c r="AC10" s="34">
        <v>3701</v>
      </c>
      <c r="AD10" s="34">
        <v>135799218.38999999</v>
      </c>
      <c r="AE10" s="34">
        <v>90959350.976512507</v>
      </c>
      <c r="AF10" s="34">
        <v>15277</v>
      </c>
      <c r="AG10" s="34">
        <v>751939405.24999988</v>
      </c>
      <c r="AH10" s="34">
        <v>503654741.80255932</v>
      </c>
      <c r="AI10" s="34">
        <v>3166</v>
      </c>
      <c r="AJ10" s="34">
        <v>338395723.59000003</v>
      </c>
      <c r="AK10" s="34">
        <v>226660033.51047513</v>
      </c>
      <c r="AL10" s="34">
        <v>5810</v>
      </c>
      <c r="AM10" s="34">
        <v>243483631.31000006</v>
      </c>
      <c r="AN10" s="34">
        <v>163087191.07467955</v>
      </c>
      <c r="AO10" s="34">
        <v>1721</v>
      </c>
      <c r="AP10" s="34">
        <v>345207221.18999988</v>
      </c>
      <c r="AQ10" s="34">
        <v>231222426.49196288</v>
      </c>
      <c r="AR10" s="34">
        <v>1553</v>
      </c>
      <c r="AS10" s="34">
        <v>73431623.330000028</v>
      </c>
      <c r="AT10" s="34">
        <v>49185060.697966345</v>
      </c>
      <c r="AU10" s="34">
        <v>1435</v>
      </c>
      <c r="AV10" s="34">
        <v>61101918.669999979</v>
      </c>
      <c r="AW10" s="34">
        <v>40926530.5907837</v>
      </c>
      <c r="AX10" s="34">
        <v>14233</v>
      </c>
      <c r="AY10" s="34">
        <v>369498812.13000005</v>
      </c>
      <c r="AZ10" s="34">
        <v>247493119.15341675</v>
      </c>
    </row>
    <row r="11" spans="1:52" ht="15.75" x14ac:dyDescent="0.25">
      <c r="A11" s="48">
        <v>43343</v>
      </c>
      <c r="B11" s="35">
        <v>6999228</v>
      </c>
      <c r="C11" s="35">
        <v>378725148636.39996</v>
      </c>
      <c r="D11" s="35">
        <v>244175916605.56766</v>
      </c>
      <c r="E11" s="35">
        <v>219179</v>
      </c>
      <c r="F11" s="35">
        <v>10279231525.859999</v>
      </c>
      <c r="G11" s="35">
        <v>6627341196.8145113</v>
      </c>
      <c r="H11" s="35">
        <v>112864</v>
      </c>
      <c r="I11" s="35">
        <v>4422937631.3099995</v>
      </c>
      <c r="J11" s="35">
        <v>2851605852.167006</v>
      </c>
      <c r="K11" s="35">
        <v>12105</v>
      </c>
      <c r="L11" s="35">
        <v>748777216.21000004</v>
      </c>
      <c r="M11" s="35">
        <v>482760027.31726068</v>
      </c>
      <c r="N11" s="35">
        <v>2138</v>
      </c>
      <c r="O11" s="35">
        <v>65074882.54999999</v>
      </c>
      <c r="P11" s="35">
        <v>41955806.61029996</v>
      </c>
      <c r="Q11" s="35">
        <v>10028</v>
      </c>
      <c r="R11" s="35">
        <v>539081766.57999992</v>
      </c>
      <c r="S11" s="35">
        <v>347562830.07335746</v>
      </c>
      <c r="T11" s="35">
        <v>9456</v>
      </c>
      <c r="U11" s="35">
        <v>915855315.18000007</v>
      </c>
      <c r="V11" s="35">
        <v>590480489.26071262</v>
      </c>
      <c r="W11" s="35">
        <v>16589</v>
      </c>
      <c r="X11" s="35">
        <v>574775323.50000012</v>
      </c>
      <c r="Y11" s="35">
        <v>370575579.58110535</v>
      </c>
      <c r="Z11" s="35">
        <v>5210</v>
      </c>
      <c r="AA11" s="35">
        <v>452747934.63</v>
      </c>
      <c r="AB11" s="35">
        <v>291900715.67096531</v>
      </c>
      <c r="AC11" s="35">
        <v>2184</v>
      </c>
      <c r="AD11" s="35">
        <v>86076647.050000012</v>
      </c>
      <c r="AE11" s="35">
        <v>55496299.2751932</v>
      </c>
      <c r="AF11" s="35">
        <v>14599</v>
      </c>
      <c r="AG11" s="35">
        <v>718251079.1099999</v>
      </c>
      <c r="AH11" s="35">
        <v>463078874.55078346</v>
      </c>
      <c r="AI11" s="35">
        <v>3123</v>
      </c>
      <c r="AJ11" s="35">
        <v>227302511.99000001</v>
      </c>
      <c r="AK11" s="35">
        <v>146549019.5508287</v>
      </c>
      <c r="AL11" s="35">
        <v>5007</v>
      </c>
      <c r="AM11" s="35">
        <v>225326524.80000001</v>
      </c>
      <c r="AN11" s="35">
        <v>145275038.97400057</v>
      </c>
      <c r="AO11" s="35">
        <v>1666</v>
      </c>
      <c r="AP11" s="35">
        <v>319193305.19000006</v>
      </c>
      <c r="AQ11" s="35">
        <v>205793880.20507613</v>
      </c>
      <c r="AR11" s="35">
        <v>1351</v>
      </c>
      <c r="AS11" s="35">
        <v>66275726.989999987</v>
      </c>
      <c r="AT11" s="35">
        <v>42730028.477776758</v>
      </c>
      <c r="AU11" s="35">
        <v>1192</v>
      </c>
      <c r="AV11" s="35">
        <v>48343517.759999998</v>
      </c>
      <c r="AW11" s="35">
        <v>31168573.841708176</v>
      </c>
      <c r="AX11" s="35">
        <v>12918</v>
      </c>
      <c r="AY11" s="35">
        <v>315308207.38999993</v>
      </c>
      <c r="AZ11" s="35">
        <v>203289036.46857512</v>
      </c>
    </row>
    <row r="12" spans="1:52" ht="15.75" x14ac:dyDescent="0.25">
      <c r="A12" s="47">
        <v>43373</v>
      </c>
      <c r="B12" s="34">
        <v>6499877</v>
      </c>
      <c r="C12" s="34">
        <v>362268256078.85992</v>
      </c>
      <c r="D12" s="34">
        <v>219239883295.13187</v>
      </c>
      <c r="E12" s="34">
        <v>449156</v>
      </c>
      <c r="F12" s="34">
        <v>21164079567.619999</v>
      </c>
      <c r="G12" s="34">
        <v>12808216719.501471</v>
      </c>
      <c r="H12" s="34">
        <v>101038</v>
      </c>
      <c r="I12" s="34">
        <v>3976468042.4099994</v>
      </c>
      <c r="J12" s="34">
        <v>2406505055.0689516</v>
      </c>
      <c r="K12" s="34">
        <v>10491</v>
      </c>
      <c r="L12" s="34">
        <v>622762457.88000011</v>
      </c>
      <c r="M12" s="34">
        <v>376887475.77286869</v>
      </c>
      <c r="N12" s="34">
        <v>1970</v>
      </c>
      <c r="O12" s="34">
        <v>60459802.429999992</v>
      </c>
      <c r="P12" s="34">
        <v>36589460.451965429</v>
      </c>
      <c r="Q12" s="34">
        <v>8647</v>
      </c>
      <c r="R12" s="34">
        <v>500149971.27999997</v>
      </c>
      <c r="S12" s="34">
        <v>302684045.57539022</v>
      </c>
      <c r="T12" s="34">
        <v>8743</v>
      </c>
      <c r="U12" s="34">
        <v>647530195.30999994</v>
      </c>
      <c r="V12" s="34">
        <v>391876577.83334732</v>
      </c>
      <c r="W12" s="34">
        <v>28228</v>
      </c>
      <c r="X12" s="34">
        <v>1261304968.9499998</v>
      </c>
      <c r="Y12" s="34">
        <v>763324827.80929101</v>
      </c>
      <c r="Z12" s="34">
        <v>4824</v>
      </c>
      <c r="AA12" s="34">
        <v>424026172.87999994</v>
      </c>
      <c r="AB12" s="34">
        <v>256614945.13075957</v>
      </c>
      <c r="AC12" s="34">
        <v>231076</v>
      </c>
      <c r="AD12" s="34">
        <v>10419386356.390003</v>
      </c>
      <c r="AE12" s="34">
        <v>6305672689.9211636</v>
      </c>
      <c r="AF12" s="34">
        <v>11860</v>
      </c>
      <c r="AG12" s="34">
        <v>548038043.44000018</v>
      </c>
      <c r="AH12" s="34">
        <v>331665263.70702201</v>
      </c>
      <c r="AI12" s="34">
        <v>2617</v>
      </c>
      <c r="AJ12" s="34">
        <v>413505529.45999992</v>
      </c>
      <c r="AK12" s="34">
        <v>250247993.02582991</v>
      </c>
      <c r="AL12" s="34">
        <v>4359</v>
      </c>
      <c r="AM12" s="34">
        <v>193846759.52999991</v>
      </c>
      <c r="AN12" s="34">
        <v>117313455.494277</v>
      </c>
      <c r="AO12" s="34">
        <v>1643</v>
      </c>
      <c r="AP12" s="34">
        <v>328250217.00999987</v>
      </c>
      <c r="AQ12" s="34">
        <v>198652622.91490525</v>
      </c>
      <c r="AR12" s="34">
        <v>1539</v>
      </c>
      <c r="AS12" s="34">
        <v>91815153.580000013</v>
      </c>
      <c r="AT12" s="34">
        <v>55565297.863751933</v>
      </c>
      <c r="AU12" s="34">
        <v>1567</v>
      </c>
      <c r="AV12" s="34">
        <v>99822561.280000001</v>
      </c>
      <c r="AW12" s="34">
        <v>60411273.463839792</v>
      </c>
      <c r="AX12" s="34">
        <v>11213</v>
      </c>
      <c r="AY12" s="34">
        <v>340128664.43000007</v>
      </c>
      <c r="AZ12" s="34">
        <v>205841299.76524815</v>
      </c>
    </row>
    <row r="13" spans="1:52" ht="15.75" x14ac:dyDescent="0.25">
      <c r="A13" s="48">
        <v>43404</v>
      </c>
      <c r="B13" s="35">
        <v>7482642</v>
      </c>
      <c r="C13" s="35">
        <v>430347311618.12976</v>
      </c>
      <c r="D13" s="35">
        <v>247116843969.51877</v>
      </c>
      <c r="E13" s="35">
        <v>239272</v>
      </c>
      <c r="F13" s="35">
        <v>11708385127.719997</v>
      </c>
      <c r="G13" s="35">
        <v>6723265378.0563908</v>
      </c>
      <c r="H13" s="35">
        <v>127300</v>
      </c>
      <c r="I13" s="35">
        <v>5002347930.1200008</v>
      </c>
      <c r="J13" s="35">
        <v>2872480899.8589129</v>
      </c>
      <c r="K13" s="35">
        <v>12347</v>
      </c>
      <c r="L13" s="35">
        <v>814023875.94000006</v>
      </c>
      <c r="M13" s="35">
        <v>467434106.60974932</v>
      </c>
      <c r="N13" s="35">
        <v>1579</v>
      </c>
      <c r="O13" s="35">
        <v>69038827.390000001</v>
      </c>
      <c r="P13" s="35">
        <v>39643926.37152572</v>
      </c>
      <c r="Q13" s="35">
        <v>10238</v>
      </c>
      <c r="R13" s="35">
        <v>703608820.48000002</v>
      </c>
      <c r="S13" s="35">
        <v>404030852.31869805</v>
      </c>
      <c r="T13" s="35">
        <v>11112</v>
      </c>
      <c r="U13" s="35">
        <v>928070765.1700002</v>
      </c>
      <c r="V13" s="35">
        <v>532922856.20850867</v>
      </c>
      <c r="W13" s="35">
        <v>12151</v>
      </c>
      <c r="X13" s="35">
        <v>364940999.90999997</v>
      </c>
      <c r="Y13" s="35">
        <v>209558804.47758877</v>
      </c>
      <c r="Z13" s="35">
        <v>5703</v>
      </c>
      <c r="AA13" s="35">
        <v>638552726.86000013</v>
      </c>
      <c r="AB13" s="35">
        <v>366673917.34468472</v>
      </c>
      <c r="AC13" s="35">
        <v>4379</v>
      </c>
      <c r="AD13" s="35">
        <v>171637432.34</v>
      </c>
      <c r="AE13" s="35">
        <v>98558767.399781674</v>
      </c>
      <c r="AF13" s="35">
        <v>14820</v>
      </c>
      <c r="AG13" s="35">
        <v>731116900.15999997</v>
      </c>
      <c r="AH13" s="35">
        <v>419826721.49381584</v>
      </c>
      <c r="AI13" s="35">
        <v>3337</v>
      </c>
      <c r="AJ13" s="35">
        <v>296333597.81000006</v>
      </c>
      <c r="AK13" s="35">
        <v>170162613.9538196</v>
      </c>
      <c r="AL13" s="35">
        <v>4762</v>
      </c>
      <c r="AM13" s="35">
        <v>277264366.53999996</v>
      </c>
      <c r="AN13" s="35">
        <v>159212555.42865145</v>
      </c>
      <c r="AO13" s="35">
        <v>2120</v>
      </c>
      <c r="AP13" s="35">
        <v>401428658.52999985</v>
      </c>
      <c r="AQ13" s="35">
        <v>230510986.11922199</v>
      </c>
      <c r="AR13" s="35">
        <v>1609</v>
      </c>
      <c r="AS13" s="35">
        <v>93749449.450000018</v>
      </c>
      <c r="AT13" s="35">
        <v>53833421.161281295</v>
      </c>
      <c r="AU13" s="35">
        <v>1264</v>
      </c>
      <c r="AV13" s="35">
        <v>74891168.660000011</v>
      </c>
      <c r="AW13" s="35">
        <v>43004495.998502426</v>
      </c>
      <c r="AX13" s="35">
        <v>15140</v>
      </c>
      <c r="AY13" s="35">
        <v>416759069.71000004</v>
      </c>
      <c r="AZ13" s="35">
        <v>239314114.95326087</v>
      </c>
    </row>
    <row r="14" spans="1:52" ht="15.75" x14ac:dyDescent="0.25">
      <c r="A14" s="47">
        <v>43434</v>
      </c>
      <c r="B14" s="34">
        <v>6389371</v>
      </c>
      <c r="C14" s="34">
        <v>383027351936.23999</v>
      </c>
      <c r="D14" s="34">
        <v>213220836443.04013</v>
      </c>
      <c r="E14" s="34">
        <v>255862</v>
      </c>
      <c r="F14" s="34">
        <v>13869286851.799997</v>
      </c>
      <c r="G14" s="34">
        <v>7720652137.4001589</v>
      </c>
      <c r="H14" s="34">
        <v>109536</v>
      </c>
      <c r="I14" s="34">
        <v>4656256433.8400002</v>
      </c>
      <c r="J14" s="34">
        <v>2592010430.8423347</v>
      </c>
      <c r="K14" s="34">
        <v>10893</v>
      </c>
      <c r="L14" s="34">
        <v>680974888.27999985</v>
      </c>
      <c r="M14" s="34">
        <v>379080069.71767783</v>
      </c>
      <c r="N14" s="34">
        <v>1969</v>
      </c>
      <c r="O14" s="34">
        <v>63041222.430000007</v>
      </c>
      <c r="P14" s="34">
        <v>35093321.949378423</v>
      </c>
      <c r="Q14" s="34">
        <v>8665</v>
      </c>
      <c r="R14" s="34">
        <v>557520389.91000009</v>
      </c>
      <c r="S14" s="34">
        <v>310356331.65552211</v>
      </c>
      <c r="T14" s="34">
        <v>9816</v>
      </c>
      <c r="U14" s="34">
        <v>922179851.55999959</v>
      </c>
      <c r="V14" s="34">
        <v>513352266.63727415</v>
      </c>
      <c r="W14" s="34">
        <v>6320</v>
      </c>
      <c r="X14" s="34">
        <v>198581596.32999998</v>
      </c>
      <c r="Y14" s="34">
        <v>110544935.91028216</v>
      </c>
      <c r="Z14" s="34">
        <v>4823</v>
      </c>
      <c r="AA14" s="34">
        <v>420510247.84000003</v>
      </c>
      <c r="AB14" s="34">
        <v>234086538.00849262</v>
      </c>
      <c r="AC14" s="34">
        <v>59639</v>
      </c>
      <c r="AD14" s="34">
        <v>3806397601.7000003</v>
      </c>
      <c r="AE14" s="34">
        <v>2118917294.9830439</v>
      </c>
      <c r="AF14" s="34">
        <v>12069</v>
      </c>
      <c r="AG14" s="34">
        <v>568447234.16999984</v>
      </c>
      <c r="AH14" s="34">
        <v>316439006.58989024</v>
      </c>
      <c r="AI14" s="34">
        <v>2755</v>
      </c>
      <c r="AJ14" s="34">
        <v>241027990.12000006</v>
      </c>
      <c r="AK14" s="34">
        <v>134173680.80837773</v>
      </c>
      <c r="AL14" s="34">
        <v>4319</v>
      </c>
      <c r="AM14" s="34">
        <v>181756374.56999993</v>
      </c>
      <c r="AN14" s="34">
        <v>101178795.76683876</v>
      </c>
      <c r="AO14" s="34">
        <v>1927</v>
      </c>
      <c r="AP14" s="34">
        <v>366408666.54000008</v>
      </c>
      <c r="AQ14" s="34">
        <v>203969669.43666962</v>
      </c>
      <c r="AR14" s="34">
        <v>1187</v>
      </c>
      <c r="AS14" s="34">
        <v>95694081.01000002</v>
      </c>
      <c r="AT14" s="34">
        <v>53270274.022093229</v>
      </c>
      <c r="AU14" s="34">
        <v>1020</v>
      </c>
      <c r="AV14" s="34">
        <v>37087064.210000001</v>
      </c>
      <c r="AW14" s="34">
        <v>20645352.902602334</v>
      </c>
      <c r="AX14" s="34">
        <v>12894</v>
      </c>
      <c r="AY14" s="34">
        <v>322096428.98000002</v>
      </c>
      <c r="AZ14" s="34">
        <v>179302260.41367456</v>
      </c>
    </row>
    <row r="15" spans="1:52" ht="15.75" x14ac:dyDescent="0.25">
      <c r="A15" s="48">
        <v>43465</v>
      </c>
      <c r="B15" s="35">
        <v>6427464</v>
      </c>
      <c r="C15" s="35">
        <v>391705834145.9201</v>
      </c>
      <c r="D15" s="35">
        <v>212588754155.06323</v>
      </c>
      <c r="E15" s="35">
        <v>205090</v>
      </c>
      <c r="F15" s="35">
        <v>10779425805.269991</v>
      </c>
      <c r="G15" s="35">
        <v>5850269520.3554583</v>
      </c>
      <c r="H15" s="35">
        <v>110237</v>
      </c>
      <c r="I15" s="35">
        <v>4745857363.4200001</v>
      </c>
      <c r="J15" s="35">
        <v>2575697925.1711755</v>
      </c>
      <c r="K15" s="35">
        <v>10996</v>
      </c>
      <c r="L15" s="35">
        <v>777013508.06000018</v>
      </c>
      <c r="M15" s="35">
        <v>421705063.44461387</v>
      </c>
      <c r="N15" s="35">
        <v>1356</v>
      </c>
      <c r="O15" s="35">
        <v>44572105.909999996</v>
      </c>
      <c r="P15" s="35">
        <v>24190419.543111943</v>
      </c>
      <c r="Q15" s="35">
        <v>8814</v>
      </c>
      <c r="R15" s="35">
        <v>581015281.49000001</v>
      </c>
      <c r="S15" s="35">
        <v>315331823.19413507</v>
      </c>
      <c r="T15" s="35">
        <v>10097</v>
      </c>
      <c r="U15" s="35">
        <v>778493460.11000037</v>
      </c>
      <c r="V15" s="35">
        <v>422508271.19668823</v>
      </c>
      <c r="W15" s="35">
        <v>9009</v>
      </c>
      <c r="X15" s="35">
        <v>345822182.00999999</v>
      </c>
      <c r="Y15" s="35">
        <v>187686524.99902308</v>
      </c>
      <c r="Z15" s="35">
        <v>4814</v>
      </c>
      <c r="AA15" s="35">
        <v>800903507.23999977</v>
      </c>
      <c r="AB15" s="35">
        <v>434670775.77186412</v>
      </c>
      <c r="AC15" s="35">
        <v>3468</v>
      </c>
      <c r="AD15" s="35">
        <v>113925108.34</v>
      </c>
      <c r="AE15" s="35">
        <v>61830064.139302447</v>
      </c>
      <c r="AF15" s="35">
        <v>13662</v>
      </c>
      <c r="AG15" s="35">
        <v>710106765.36000001</v>
      </c>
      <c r="AH15" s="35">
        <v>385393066.44262958</v>
      </c>
      <c r="AI15" s="35">
        <v>2706</v>
      </c>
      <c r="AJ15" s="35">
        <v>235913246.92000002</v>
      </c>
      <c r="AK15" s="35">
        <v>128036140.59196159</v>
      </c>
      <c r="AL15" s="35">
        <v>4676</v>
      </c>
      <c r="AM15" s="35">
        <v>231751776.32000002</v>
      </c>
      <c r="AN15" s="35">
        <v>125777604.27928223</v>
      </c>
      <c r="AO15" s="35">
        <v>1786</v>
      </c>
      <c r="AP15" s="35">
        <v>308115463.30999994</v>
      </c>
      <c r="AQ15" s="35">
        <v>167222126.32804933</v>
      </c>
      <c r="AR15" s="35">
        <v>1204</v>
      </c>
      <c r="AS15" s="35">
        <v>63131487.770000011</v>
      </c>
      <c r="AT15" s="35">
        <v>34263069.791246057</v>
      </c>
      <c r="AU15" s="35">
        <v>1137</v>
      </c>
      <c r="AV15" s="35">
        <v>60509352.629999995</v>
      </c>
      <c r="AW15" s="35">
        <v>32839970.122959889</v>
      </c>
      <c r="AX15" s="35">
        <v>11668</v>
      </c>
      <c r="AY15" s="35">
        <v>329713477.17000002</v>
      </c>
      <c r="AZ15" s="35">
        <v>178943919.72112593</v>
      </c>
    </row>
    <row r="16" spans="1:52" ht="15.75" x14ac:dyDescent="0.25">
      <c r="A16" s="47">
        <v>43496</v>
      </c>
      <c r="B16" s="34">
        <v>7045125</v>
      </c>
      <c r="C16" s="34">
        <v>465919518120.10004</v>
      </c>
      <c r="D16" s="34">
        <v>245725052684.48257</v>
      </c>
      <c r="E16" s="34">
        <v>201078</v>
      </c>
      <c r="F16" s="34">
        <v>11963572598.150005</v>
      </c>
      <c r="G16" s="34">
        <v>6309565048.5654545</v>
      </c>
      <c r="H16" s="34">
        <v>105306</v>
      </c>
      <c r="I16" s="34">
        <v>4763179294.1899986</v>
      </c>
      <c r="J16" s="34">
        <v>2512091546.9112663</v>
      </c>
      <c r="K16" s="34">
        <v>12313</v>
      </c>
      <c r="L16" s="34">
        <v>901069840.03999996</v>
      </c>
      <c r="M16" s="34">
        <v>475222490.80613321</v>
      </c>
      <c r="N16" s="34">
        <v>3301</v>
      </c>
      <c r="O16" s="34">
        <v>142545432.69000003</v>
      </c>
      <c r="P16" s="34">
        <v>75178185.492228538</v>
      </c>
      <c r="Q16" s="34">
        <v>11226</v>
      </c>
      <c r="R16" s="34">
        <v>874362787.47999954</v>
      </c>
      <c r="S16" s="34">
        <v>461137242.94222707</v>
      </c>
      <c r="T16" s="34">
        <v>10801</v>
      </c>
      <c r="U16" s="34">
        <v>1079917612.73</v>
      </c>
      <c r="V16" s="34">
        <v>569546460.19911397</v>
      </c>
      <c r="W16" s="34">
        <v>1797</v>
      </c>
      <c r="X16" s="34">
        <v>52929788.970000006</v>
      </c>
      <c r="Y16" s="34">
        <v>27915068.327056423</v>
      </c>
      <c r="Z16" s="34">
        <v>5660</v>
      </c>
      <c r="AA16" s="34">
        <v>531185420.95999998</v>
      </c>
      <c r="AB16" s="34">
        <v>280146163.60626358</v>
      </c>
      <c r="AC16" s="34">
        <v>4723</v>
      </c>
      <c r="AD16" s="34">
        <v>365645368.03000003</v>
      </c>
      <c r="AE16" s="34">
        <v>192840659.875186</v>
      </c>
      <c r="AF16" s="34">
        <v>15207</v>
      </c>
      <c r="AG16" s="34">
        <v>877148816.27999997</v>
      </c>
      <c r="AH16" s="34">
        <v>462606589.14266706</v>
      </c>
      <c r="AI16" s="34">
        <v>3466</v>
      </c>
      <c r="AJ16" s="34">
        <v>331556219.90999997</v>
      </c>
      <c r="AK16" s="34">
        <v>174862109.0912351</v>
      </c>
      <c r="AL16" s="34">
        <v>4722</v>
      </c>
      <c r="AM16" s="34">
        <v>251024991.78999999</v>
      </c>
      <c r="AN16" s="34">
        <v>132390095.14261107</v>
      </c>
      <c r="AO16" s="34">
        <v>1768</v>
      </c>
      <c r="AP16" s="34">
        <v>332621379.50000012</v>
      </c>
      <c r="AQ16" s="34">
        <v>175423872.19879118</v>
      </c>
      <c r="AR16" s="34">
        <v>1674</v>
      </c>
      <c r="AS16" s="34">
        <v>120653826.40999997</v>
      </c>
      <c r="AT16" s="34">
        <v>63632594.682456248</v>
      </c>
      <c r="AU16" s="34">
        <v>1453</v>
      </c>
      <c r="AV16" s="34">
        <v>101151927.32000001</v>
      </c>
      <c r="AW16" s="34">
        <v>53347330.822566941</v>
      </c>
      <c r="AX16" s="34">
        <v>6785</v>
      </c>
      <c r="AY16" s="34">
        <v>194679899.93999997</v>
      </c>
      <c r="AZ16" s="34">
        <v>102673802.68245204</v>
      </c>
    </row>
    <row r="17" spans="1:52" ht="15.75" x14ac:dyDescent="0.25">
      <c r="A17" s="48">
        <v>43524</v>
      </c>
      <c r="B17" s="35">
        <v>5719889</v>
      </c>
      <c r="C17" s="35">
        <v>377407170356.2901</v>
      </c>
      <c r="D17" s="35">
        <v>191820573588.67422</v>
      </c>
      <c r="E17" s="35">
        <v>158319</v>
      </c>
      <c r="F17" s="35">
        <v>9673751201.0300026</v>
      </c>
      <c r="G17" s="35">
        <v>4916770665.443119</v>
      </c>
      <c r="H17" s="35">
        <v>76209</v>
      </c>
      <c r="I17" s="35">
        <v>3668990718.3100004</v>
      </c>
      <c r="J17" s="35">
        <v>1864797384.2503767</v>
      </c>
      <c r="K17" s="35">
        <v>10796</v>
      </c>
      <c r="L17" s="35">
        <v>758545681.96000016</v>
      </c>
      <c r="M17" s="35">
        <v>385537634.77629751</v>
      </c>
      <c r="N17" s="35">
        <v>2593</v>
      </c>
      <c r="O17" s="35">
        <v>115928108.56000006</v>
      </c>
      <c r="P17" s="35">
        <v>58921499.180940725</v>
      </c>
      <c r="Q17" s="35">
        <v>8623</v>
      </c>
      <c r="R17" s="35">
        <v>802484779.44999981</v>
      </c>
      <c r="S17" s="35">
        <v>407870074.50059736</v>
      </c>
      <c r="T17" s="35">
        <v>10744</v>
      </c>
      <c r="U17" s="35">
        <v>832056758.93000066</v>
      </c>
      <c r="V17" s="35">
        <v>422900297.85499507</v>
      </c>
      <c r="W17" s="35">
        <v>4330</v>
      </c>
      <c r="X17" s="35">
        <v>212328579.21999997</v>
      </c>
      <c r="Y17" s="35">
        <v>107917901.55125715</v>
      </c>
      <c r="Z17" s="35">
        <v>4888</v>
      </c>
      <c r="AA17" s="35">
        <v>534263509.31999987</v>
      </c>
      <c r="AB17" s="35">
        <v>271544212.33839262</v>
      </c>
      <c r="AC17" s="35">
        <v>2875</v>
      </c>
      <c r="AD17" s="35">
        <v>138370339.86000001</v>
      </c>
      <c r="AE17" s="35">
        <v>70327964.184008047</v>
      </c>
      <c r="AF17" s="35">
        <v>11036</v>
      </c>
      <c r="AG17" s="35">
        <v>663635596.03000009</v>
      </c>
      <c r="AH17" s="35">
        <v>337298733.78971601</v>
      </c>
      <c r="AI17" s="35">
        <v>2889</v>
      </c>
      <c r="AJ17" s="35">
        <v>304187051.56000006</v>
      </c>
      <c r="AK17" s="35">
        <v>154605792.60696694</v>
      </c>
      <c r="AL17" s="35">
        <v>3586</v>
      </c>
      <c r="AM17" s="35">
        <v>162209516.95000002</v>
      </c>
      <c r="AN17" s="35">
        <v>82444439.392915189</v>
      </c>
      <c r="AO17" s="35">
        <v>1491</v>
      </c>
      <c r="AP17" s="35">
        <v>317935863.8599999</v>
      </c>
      <c r="AQ17" s="35">
        <v>161593749.56353259</v>
      </c>
      <c r="AR17" s="35">
        <v>1328</v>
      </c>
      <c r="AS17" s="35">
        <v>141405235.75999999</v>
      </c>
      <c r="AT17" s="35">
        <v>71870477.199249193</v>
      </c>
      <c r="AU17" s="35">
        <v>1927</v>
      </c>
      <c r="AV17" s="35">
        <v>120153514.11999999</v>
      </c>
      <c r="AW17" s="35">
        <v>61069099.390546687</v>
      </c>
      <c r="AX17" s="35">
        <v>7394</v>
      </c>
      <c r="AY17" s="35">
        <v>214049872.98999998</v>
      </c>
      <c r="AZ17" s="35">
        <v>108792764.52210189</v>
      </c>
    </row>
    <row r="18" spans="1:52" ht="15.75" x14ac:dyDescent="0.25">
      <c r="A18" s="47">
        <v>43555</v>
      </c>
      <c r="B18" s="34">
        <v>6116521</v>
      </c>
      <c r="C18" s="34">
        <v>404132346733.17004</v>
      </c>
      <c r="D18" s="34">
        <v>196221614468.82385</v>
      </c>
      <c r="E18" s="34">
        <v>171481</v>
      </c>
      <c r="F18" s="34">
        <v>10040435258.180002</v>
      </c>
      <c r="G18" s="34">
        <v>4875012931.4211559</v>
      </c>
      <c r="H18" s="34">
        <v>85161</v>
      </c>
      <c r="I18" s="34">
        <v>4210785651.6399994</v>
      </c>
      <c r="J18" s="34">
        <v>2044496476.0331154</v>
      </c>
      <c r="K18" s="34">
        <v>11319</v>
      </c>
      <c r="L18" s="34">
        <v>825241270.1099999</v>
      </c>
      <c r="M18" s="34">
        <v>400686002.1383093</v>
      </c>
      <c r="N18" s="34">
        <v>1306</v>
      </c>
      <c r="O18" s="34">
        <v>67326713.329999998</v>
      </c>
      <c r="P18" s="34">
        <v>32689678.253383834</v>
      </c>
      <c r="Q18" s="34">
        <v>9004</v>
      </c>
      <c r="R18" s="34">
        <v>649121661.87</v>
      </c>
      <c r="S18" s="34">
        <v>315173238.44140357</v>
      </c>
      <c r="T18" s="34">
        <v>9777</v>
      </c>
      <c r="U18" s="34">
        <v>820921163.98999977</v>
      </c>
      <c r="V18" s="34">
        <v>398588426.41987085</v>
      </c>
      <c r="W18" s="34">
        <v>8248</v>
      </c>
      <c r="X18" s="34">
        <v>325301542.29999995</v>
      </c>
      <c r="Y18" s="34">
        <v>157946262.74112424</v>
      </c>
      <c r="Z18" s="34">
        <v>4870</v>
      </c>
      <c r="AA18" s="34">
        <v>440078278.31999981</v>
      </c>
      <c r="AB18" s="34">
        <v>213674730.47542417</v>
      </c>
      <c r="AC18" s="34">
        <v>1476</v>
      </c>
      <c r="AD18" s="34">
        <v>70205217.909999996</v>
      </c>
      <c r="AE18" s="34">
        <v>34087301.632233121</v>
      </c>
      <c r="AF18" s="34">
        <v>10904</v>
      </c>
      <c r="AG18" s="34">
        <v>632115641.92000008</v>
      </c>
      <c r="AH18" s="34">
        <v>306916169.39644229</v>
      </c>
      <c r="AI18" s="34">
        <v>2866</v>
      </c>
      <c r="AJ18" s="34">
        <v>267799502.70999998</v>
      </c>
      <c r="AK18" s="34">
        <v>130026837.00149205</v>
      </c>
      <c r="AL18" s="34">
        <v>4019</v>
      </c>
      <c r="AM18" s="34">
        <v>184248321.32000002</v>
      </c>
      <c r="AN18" s="34">
        <v>89459562.850710183</v>
      </c>
      <c r="AO18" s="34">
        <v>1651</v>
      </c>
      <c r="AP18" s="34">
        <v>414935983.87999988</v>
      </c>
      <c r="AQ18" s="34">
        <v>201467190.92471194</v>
      </c>
      <c r="AR18" s="34">
        <v>1568</v>
      </c>
      <c r="AS18" s="34">
        <v>96872827.909999996</v>
      </c>
      <c r="AT18" s="34">
        <v>47035439.861019604</v>
      </c>
      <c r="AU18" s="34">
        <v>1313</v>
      </c>
      <c r="AV18" s="34">
        <v>62915650.129999995</v>
      </c>
      <c r="AW18" s="34">
        <v>30547939.415538475</v>
      </c>
      <c r="AX18" s="34">
        <v>10325</v>
      </c>
      <c r="AY18" s="34">
        <v>303146786.29000002</v>
      </c>
      <c r="AZ18" s="34">
        <v>147189286.64755914</v>
      </c>
    </row>
    <row r="19" spans="1:52" ht="15.75" x14ac:dyDescent="0.25">
      <c r="A19" s="48">
        <v>43585</v>
      </c>
      <c r="B19" s="35">
        <v>6479344</v>
      </c>
      <c r="C19" s="35">
        <v>441186745775.56989</v>
      </c>
      <c r="D19" s="35">
        <v>207079664595.76236</v>
      </c>
      <c r="E19" s="35">
        <v>395474</v>
      </c>
      <c r="F19" s="35">
        <v>21148884617.300003</v>
      </c>
      <c r="G19" s="35">
        <v>9926644385.9870644</v>
      </c>
      <c r="H19" s="35">
        <v>83310</v>
      </c>
      <c r="I19" s="35">
        <v>3857048736.3300014</v>
      </c>
      <c r="J19" s="35">
        <v>1810381581.7146738</v>
      </c>
      <c r="K19" s="35">
        <v>11771</v>
      </c>
      <c r="L19" s="35">
        <v>827326536.51999998</v>
      </c>
      <c r="M19" s="35">
        <v>388321959.65580183</v>
      </c>
      <c r="N19" s="35">
        <v>2450</v>
      </c>
      <c r="O19" s="35">
        <v>100369124.63999996</v>
      </c>
      <c r="P19" s="35">
        <v>47110220.026406713</v>
      </c>
      <c r="Q19" s="35">
        <v>8887</v>
      </c>
      <c r="R19" s="35">
        <v>565259226.15999997</v>
      </c>
      <c r="S19" s="35">
        <v>265315520.20472023</v>
      </c>
      <c r="T19" s="35">
        <v>9969</v>
      </c>
      <c r="U19" s="35">
        <v>911700772.74000049</v>
      </c>
      <c r="V19" s="35">
        <v>427924664.64243203</v>
      </c>
      <c r="W19" s="35">
        <v>15248</v>
      </c>
      <c r="X19" s="35">
        <v>727686724.3599999</v>
      </c>
      <c r="Y19" s="35">
        <v>341554056.7665031</v>
      </c>
      <c r="Z19" s="35">
        <v>4878</v>
      </c>
      <c r="AA19" s="35">
        <v>556923144.06999993</v>
      </c>
      <c r="AB19" s="35">
        <v>261402816.34457734</v>
      </c>
      <c r="AC19" s="35">
        <v>199782</v>
      </c>
      <c r="AD19" s="35">
        <v>10082061610.000004</v>
      </c>
      <c r="AE19" s="35">
        <v>4732213641.1021385</v>
      </c>
      <c r="AF19" s="35">
        <v>10621</v>
      </c>
      <c r="AG19" s="35">
        <v>586246433.59999979</v>
      </c>
      <c r="AH19" s="35">
        <v>275166278.23199707</v>
      </c>
      <c r="AI19" s="35">
        <v>2903</v>
      </c>
      <c r="AJ19" s="35">
        <v>301653694.7300002</v>
      </c>
      <c r="AK19" s="35">
        <v>141587086.48182586</v>
      </c>
      <c r="AL19" s="35">
        <v>3637</v>
      </c>
      <c r="AM19" s="35">
        <v>174795906.64000002</v>
      </c>
      <c r="AN19" s="35">
        <v>82043891.99429059</v>
      </c>
      <c r="AO19" s="35">
        <v>1422</v>
      </c>
      <c r="AP19" s="35">
        <v>250753366.75000003</v>
      </c>
      <c r="AQ19" s="35">
        <v>117696017.79755805</v>
      </c>
      <c r="AR19" s="35">
        <v>1120</v>
      </c>
      <c r="AS19" s="35">
        <v>82983904.409999996</v>
      </c>
      <c r="AT19" s="35">
        <v>38950125.443730325</v>
      </c>
      <c r="AU19" s="35">
        <v>992</v>
      </c>
      <c r="AV19" s="35">
        <v>44717779.43999999</v>
      </c>
      <c r="AW19" s="35">
        <v>20989168.093941513</v>
      </c>
      <c r="AX19" s="35">
        <v>12038</v>
      </c>
      <c r="AY19" s="35">
        <v>354594273.47000003</v>
      </c>
      <c r="AZ19" s="35">
        <v>166435786.93340629</v>
      </c>
    </row>
    <row r="20" spans="1:52" ht="15.75" x14ac:dyDescent="0.25">
      <c r="A20" s="47">
        <v>43616</v>
      </c>
      <c r="B20" s="34">
        <v>7104323</v>
      </c>
      <c r="C20" s="34">
        <v>496528622394.73962</v>
      </c>
      <c r="D20" s="34">
        <v>226137749981.55008</v>
      </c>
      <c r="E20" s="34">
        <v>362596</v>
      </c>
      <c r="F20" s="34">
        <v>22362474741.160004</v>
      </c>
      <c r="G20" s="34">
        <v>10184709388.142506</v>
      </c>
      <c r="H20" s="34">
        <v>94718</v>
      </c>
      <c r="I20" s="34">
        <v>4575886450.7699995</v>
      </c>
      <c r="J20" s="34">
        <v>2084030244.1327124</v>
      </c>
      <c r="K20" s="34">
        <v>12462</v>
      </c>
      <c r="L20" s="34">
        <v>933494394.12000012</v>
      </c>
      <c r="M20" s="34">
        <v>425148344.69877601</v>
      </c>
      <c r="N20" s="34">
        <v>2138</v>
      </c>
      <c r="O20" s="34">
        <v>99764736.789999992</v>
      </c>
      <c r="P20" s="34">
        <v>45436601.411582962</v>
      </c>
      <c r="Q20" s="34">
        <v>9958</v>
      </c>
      <c r="R20" s="34">
        <v>707902213.50000012</v>
      </c>
      <c r="S20" s="34">
        <v>322405207.97325313</v>
      </c>
      <c r="T20" s="34">
        <v>10311</v>
      </c>
      <c r="U20" s="34">
        <v>1145630942.79</v>
      </c>
      <c r="V20" s="34">
        <v>521763282.16948557</v>
      </c>
      <c r="W20" s="34">
        <v>12496</v>
      </c>
      <c r="X20" s="34">
        <v>624206753.64999998</v>
      </c>
      <c r="Y20" s="34">
        <v>284287157.73303258</v>
      </c>
      <c r="Z20" s="34">
        <v>5648</v>
      </c>
      <c r="AA20" s="34">
        <v>816146854.51999986</v>
      </c>
      <c r="AB20" s="34">
        <v>371703875.69106942</v>
      </c>
      <c r="AC20" s="34">
        <v>163792</v>
      </c>
      <c r="AD20" s="34">
        <v>9708930510.9600029</v>
      </c>
      <c r="AE20" s="34">
        <v>4421810951.9782171</v>
      </c>
      <c r="AF20" s="34">
        <v>10905</v>
      </c>
      <c r="AG20" s="34">
        <v>703401947.52999997</v>
      </c>
      <c r="AH20" s="34">
        <v>320355618.1311487</v>
      </c>
      <c r="AI20" s="34">
        <v>3076</v>
      </c>
      <c r="AJ20" s="34">
        <v>294682579.61999983</v>
      </c>
      <c r="AK20" s="34">
        <v>134209494.69665806</v>
      </c>
      <c r="AL20" s="34">
        <v>3896</v>
      </c>
      <c r="AM20" s="34">
        <v>252474517.01999998</v>
      </c>
      <c r="AN20" s="34">
        <v>114986360.56712899</v>
      </c>
      <c r="AO20" s="34">
        <v>1822</v>
      </c>
      <c r="AP20" s="34">
        <v>414858380.68000013</v>
      </c>
      <c r="AQ20" s="34">
        <v>188942060.00753301</v>
      </c>
      <c r="AR20" s="34">
        <v>1527</v>
      </c>
      <c r="AS20" s="34">
        <v>203595193.09000003</v>
      </c>
      <c r="AT20" s="34">
        <v>92724883.91581513</v>
      </c>
      <c r="AU20" s="34">
        <v>1496</v>
      </c>
      <c r="AV20" s="34">
        <v>85345411.889999986</v>
      </c>
      <c r="AW20" s="34">
        <v>38869500.257549897</v>
      </c>
      <c r="AX20" s="34">
        <v>14331</v>
      </c>
      <c r="AY20" s="34">
        <v>540973999.23000002</v>
      </c>
      <c r="AZ20" s="34">
        <v>246379840.89291254</v>
      </c>
    </row>
    <row r="21" spans="1:52" ht="15.75" x14ac:dyDescent="0.25">
      <c r="A21" s="48">
        <v>43646</v>
      </c>
      <c r="B21" s="35">
        <v>5927640</v>
      </c>
      <c r="C21" s="35">
        <v>442399076053.3501</v>
      </c>
      <c r="D21" s="35">
        <v>196153658181.73962</v>
      </c>
      <c r="E21" s="35">
        <v>159659</v>
      </c>
      <c r="F21" s="35">
        <v>10758690654.140005</v>
      </c>
      <c r="G21" s="35">
        <v>4770255281.4571466</v>
      </c>
      <c r="H21" s="35">
        <v>72423</v>
      </c>
      <c r="I21" s="35">
        <v>3828839700.5</v>
      </c>
      <c r="J21" s="35">
        <v>1697654797.4390011</v>
      </c>
      <c r="K21" s="35">
        <v>12921</v>
      </c>
      <c r="L21" s="35">
        <v>1233385082.54</v>
      </c>
      <c r="M21" s="35">
        <v>546865961.03521812</v>
      </c>
      <c r="N21" s="35">
        <v>2485</v>
      </c>
      <c r="O21" s="35">
        <v>97419848.680000022</v>
      </c>
      <c r="P21" s="35">
        <v>43194619.36622373</v>
      </c>
      <c r="Q21" s="35">
        <v>9491</v>
      </c>
      <c r="R21" s="35">
        <v>718886296.88</v>
      </c>
      <c r="S21" s="35">
        <v>318744284.47660476</v>
      </c>
      <c r="T21" s="35">
        <v>9234</v>
      </c>
      <c r="U21" s="35">
        <v>893539946.76999986</v>
      </c>
      <c r="V21" s="35">
        <v>396183307.73664623</v>
      </c>
      <c r="W21" s="35">
        <v>9709</v>
      </c>
      <c r="X21" s="35">
        <v>468784958.80999994</v>
      </c>
      <c r="Y21" s="35">
        <v>207852795.24423927</v>
      </c>
      <c r="Z21" s="35">
        <v>5154</v>
      </c>
      <c r="AA21" s="35">
        <v>740074065.8299998</v>
      </c>
      <c r="AB21" s="35">
        <v>328138649.45884699</v>
      </c>
      <c r="AC21" s="35">
        <v>1285</v>
      </c>
      <c r="AD21" s="35">
        <v>60010979.530000009</v>
      </c>
      <c r="AE21" s="35">
        <v>26608041.931035709</v>
      </c>
      <c r="AF21" s="35">
        <v>8865</v>
      </c>
      <c r="AG21" s="35">
        <v>599795705.54999995</v>
      </c>
      <c r="AH21" s="35">
        <v>265941156.24043947</v>
      </c>
      <c r="AI21" s="35">
        <v>2701</v>
      </c>
      <c r="AJ21" s="35">
        <v>258386168.53000003</v>
      </c>
      <c r="AK21" s="35">
        <v>114564868.97050151</v>
      </c>
      <c r="AL21" s="35">
        <v>3835</v>
      </c>
      <c r="AM21" s="35">
        <v>241176027.23000005</v>
      </c>
      <c r="AN21" s="35">
        <v>106934129.3135938</v>
      </c>
      <c r="AO21" s="35">
        <v>1659</v>
      </c>
      <c r="AP21" s="35">
        <v>413384925.94000006</v>
      </c>
      <c r="AQ21" s="35">
        <v>183289183.56633282</v>
      </c>
      <c r="AR21" s="35">
        <v>995</v>
      </c>
      <c r="AS21" s="35">
        <v>94977854.89000003</v>
      </c>
      <c r="AT21" s="35">
        <v>42111872.947676003</v>
      </c>
      <c r="AU21" s="35">
        <v>856</v>
      </c>
      <c r="AV21" s="35">
        <v>40918780.340000011</v>
      </c>
      <c r="AW21" s="35">
        <v>18142823.722936817</v>
      </c>
      <c r="AX21" s="35">
        <v>11628</v>
      </c>
      <c r="AY21" s="35">
        <v>375656698.85000008</v>
      </c>
      <c r="AZ21" s="35">
        <v>166561007.21832785</v>
      </c>
    </row>
    <row r="22" spans="1:52" ht="15.75" x14ac:dyDescent="0.25">
      <c r="A22" s="47">
        <v>43677</v>
      </c>
      <c r="B22" s="34">
        <v>7008351</v>
      </c>
      <c r="C22" s="34">
        <v>528098653264.00983</v>
      </c>
      <c r="D22" s="34">
        <v>229116008774.2023</v>
      </c>
      <c r="E22" s="34">
        <v>206113</v>
      </c>
      <c r="F22" s="34">
        <v>14829545470.649996</v>
      </c>
      <c r="G22" s="34">
        <v>6433809761.0566854</v>
      </c>
      <c r="H22" s="34">
        <v>85670</v>
      </c>
      <c r="I22" s="34">
        <v>5112986224.8199987</v>
      </c>
      <c r="J22" s="34">
        <v>2218273024.3824129</v>
      </c>
      <c r="K22" s="34">
        <v>14014</v>
      </c>
      <c r="L22" s="34">
        <v>1204256860.6900005</v>
      </c>
      <c r="M22" s="34">
        <v>522467769.52545428</v>
      </c>
      <c r="N22" s="34">
        <v>2150</v>
      </c>
      <c r="O22" s="34">
        <v>78803513.270000011</v>
      </c>
      <c r="P22" s="34">
        <v>34188965.122736394</v>
      </c>
      <c r="Q22" s="34">
        <v>11969</v>
      </c>
      <c r="R22" s="34">
        <v>899441680.01999986</v>
      </c>
      <c r="S22" s="34">
        <v>390223467.8646732</v>
      </c>
      <c r="T22" s="34">
        <v>10784</v>
      </c>
      <c r="U22" s="34">
        <v>1087964525.0299995</v>
      </c>
      <c r="V22" s="34">
        <v>472014249.84164423</v>
      </c>
      <c r="W22" s="34">
        <v>32963</v>
      </c>
      <c r="X22" s="34">
        <v>1615937411.2400002</v>
      </c>
      <c r="Y22" s="34">
        <v>701075694.48228598</v>
      </c>
      <c r="Z22" s="34">
        <v>5890</v>
      </c>
      <c r="AA22" s="34">
        <v>874612720.42999995</v>
      </c>
      <c r="AB22" s="34">
        <v>379451404.56150699</v>
      </c>
      <c r="AC22" s="34">
        <v>613</v>
      </c>
      <c r="AD22" s="34">
        <v>31661790.289999999</v>
      </c>
      <c r="AE22" s="34">
        <v>13736492.182009077</v>
      </c>
      <c r="AF22" s="34">
        <v>10695</v>
      </c>
      <c r="AG22" s="34">
        <v>719785629.33999991</v>
      </c>
      <c r="AH22" s="34">
        <v>312279551.45904011</v>
      </c>
      <c r="AI22" s="34">
        <v>3270</v>
      </c>
      <c r="AJ22" s="34">
        <v>334010131.56000006</v>
      </c>
      <c r="AK22" s="34">
        <v>144910553.6630021</v>
      </c>
      <c r="AL22" s="34">
        <v>4503</v>
      </c>
      <c r="AM22" s="34">
        <v>324613589.78000009</v>
      </c>
      <c r="AN22" s="34">
        <v>140833856.75115192</v>
      </c>
      <c r="AO22" s="34">
        <v>2099</v>
      </c>
      <c r="AP22" s="34">
        <v>461831367.13999999</v>
      </c>
      <c r="AQ22" s="34">
        <v>200365895.48534885</v>
      </c>
      <c r="AR22" s="34">
        <v>1343</v>
      </c>
      <c r="AS22" s="34">
        <v>141284394.78999999</v>
      </c>
      <c r="AT22" s="34">
        <v>61296343.848429888</v>
      </c>
      <c r="AU22" s="34">
        <v>1174</v>
      </c>
      <c r="AV22" s="34">
        <v>128035299.91000001</v>
      </c>
      <c r="AW22" s="34">
        <v>55548213.797322273</v>
      </c>
      <c r="AX22" s="34">
        <v>12110</v>
      </c>
      <c r="AY22" s="34">
        <v>442914144.01999998</v>
      </c>
      <c r="AZ22" s="34">
        <v>192158643.61762127</v>
      </c>
    </row>
    <row r="23" spans="1:52" ht="15.75" x14ac:dyDescent="0.25">
      <c r="A23" s="48">
        <v>43708</v>
      </c>
      <c r="B23" s="35">
        <v>6001374</v>
      </c>
      <c r="C23" s="35">
        <v>460520125732.27985</v>
      </c>
      <c r="D23" s="35">
        <v>192197548631.48383</v>
      </c>
      <c r="E23" s="35">
        <v>154991</v>
      </c>
      <c r="F23" s="35">
        <v>11623538906.779999</v>
      </c>
      <c r="G23" s="35">
        <v>4851070690.457777</v>
      </c>
      <c r="H23" s="35">
        <v>67479</v>
      </c>
      <c r="I23" s="35">
        <v>4355518934.4400005</v>
      </c>
      <c r="J23" s="35">
        <v>1817770853.9583664</v>
      </c>
      <c r="K23" s="35">
        <v>11954</v>
      </c>
      <c r="L23" s="35">
        <v>886120567.89000046</v>
      </c>
      <c r="M23" s="35">
        <v>369821407.19601268</v>
      </c>
      <c r="N23" s="35">
        <v>2747</v>
      </c>
      <c r="O23" s="35">
        <v>100849053.3</v>
      </c>
      <c r="P23" s="35">
        <v>42089237.240706369</v>
      </c>
      <c r="Q23" s="35">
        <v>10131</v>
      </c>
      <c r="R23" s="35">
        <v>808677148.07000029</v>
      </c>
      <c r="S23" s="35">
        <v>337500484.36256444</v>
      </c>
      <c r="T23" s="35">
        <v>9079</v>
      </c>
      <c r="U23" s="35">
        <v>975602050.31999969</v>
      </c>
      <c r="V23" s="35">
        <v>407166401.71413511</v>
      </c>
      <c r="W23" s="35">
        <v>14196</v>
      </c>
      <c r="X23" s="35">
        <v>660339271.93000007</v>
      </c>
      <c r="Y23" s="35">
        <v>275591841.13448781</v>
      </c>
      <c r="Z23" s="35">
        <v>5411</v>
      </c>
      <c r="AA23" s="35">
        <v>865636796.96000016</v>
      </c>
      <c r="AB23" s="35">
        <v>361272528.78768092</v>
      </c>
      <c r="AC23" s="35">
        <v>805</v>
      </c>
      <c r="AD23" s="35">
        <v>47375212.140000001</v>
      </c>
      <c r="AE23" s="35">
        <v>19771990.691451069</v>
      </c>
      <c r="AF23" s="35">
        <v>8361</v>
      </c>
      <c r="AG23" s="35">
        <v>535491907.2899999</v>
      </c>
      <c r="AH23" s="35">
        <v>223486936.05839875</v>
      </c>
      <c r="AI23" s="35">
        <v>2796</v>
      </c>
      <c r="AJ23" s="35">
        <v>307816002.68000007</v>
      </c>
      <c r="AK23" s="35">
        <v>128466657.24014714</v>
      </c>
      <c r="AL23" s="35">
        <v>3702</v>
      </c>
      <c r="AM23" s="35">
        <v>358850095.52000004</v>
      </c>
      <c r="AN23" s="35">
        <v>149765677.61386636</v>
      </c>
      <c r="AO23" s="35">
        <v>1982</v>
      </c>
      <c r="AP23" s="35">
        <v>404176194.88999987</v>
      </c>
      <c r="AQ23" s="35">
        <v>168682473.43052825</v>
      </c>
      <c r="AR23" s="35">
        <v>1023</v>
      </c>
      <c r="AS23" s="35">
        <v>90101756.390000001</v>
      </c>
      <c r="AT23" s="35">
        <v>37603865.147071652</v>
      </c>
      <c r="AU23" s="35">
        <v>942</v>
      </c>
      <c r="AV23" s="35">
        <v>57729406.709999986</v>
      </c>
      <c r="AW23" s="35">
        <v>24093301.972348966</v>
      </c>
      <c r="AX23" s="35">
        <v>7170</v>
      </c>
      <c r="AY23" s="35">
        <v>258877470.49999997</v>
      </c>
      <c r="AZ23" s="35">
        <v>108042216.71507217</v>
      </c>
    </row>
    <row r="24" spans="1:52" ht="15.75" x14ac:dyDescent="0.25">
      <c r="A24" s="47">
        <v>43738</v>
      </c>
      <c r="B24" s="34">
        <v>6446497</v>
      </c>
      <c r="C24" s="34">
        <v>511230744933.71002</v>
      </c>
      <c r="D24" s="34">
        <v>201501849327.97736</v>
      </c>
      <c r="E24" s="34">
        <v>192492</v>
      </c>
      <c r="F24" s="34">
        <v>15691915987.610003</v>
      </c>
      <c r="G24" s="34">
        <v>6184976397.3265572</v>
      </c>
      <c r="H24" s="34">
        <v>73339</v>
      </c>
      <c r="I24" s="34">
        <v>4942069109.3700018</v>
      </c>
      <c r="J24" s="34">
        <v>1947918967.9287634</v>
      </c>
      <c r="K24" s="34">
        <v>12865</v>
      </c>
      <c r="L24" s="34">
        <v>1087686849.9499998</v>
      </c>
      <c r="M24" s="34">
        <v>428712306.38342482</v>
      </c>
      <c r="N24" s="34">
        <v>2732</v>
      </c>
      <c r="O24" s="34">
        <v>109458608.13</v>
      </c>
      <c r="P24" s="34">
        <v>43143164.181022286</v>
      </c>
      <c r="Q24" s="34">
        <v>10660</v>
      </c>
      <c r="R24" s="34">
        <v>851689680.72999966</v>
      </c>
      <c r="S24" s="34">
        <v>335693906.16932225</v>
      </c>
      <c r="T24" s="34">
        <v>9003</v>
      </c>
      <c r="U24" s="34">
        <v>1287708143.1099999</v>
      </c>
      <c r="V24" s="34">
        <v>507550797.37038559</v>
      </c>
      <c r="W24" s="34">
        <v>42953</v>
      </c>
      <c r="X24" s="34">
        <v>2872259151.5099998</v>
      </c>
      <c r="Y24" s="34">
        <v>1132102355.9596736</v>
      </c>
      <c r="Z24" s="34">
        <v>5818</v>
      </c>
      <c r="AA24" s="34">
        <v>933629605.05999994</v>
      </c>
      <c r="AB24" s="34">
        <v>367990567.60823965</v>
      </c>
      <c r="AC24" s="34">
        <v>784</v>
      </c>
      <c r="AD24" s="34">
        <v>86642924.790000007</v>
      </c>
      <c r="AE24" s="34">
        <v>34150351.38122157</v>
      </c>
      <c r="AF24" s="34">
        <v>9289</v>
      </c>
      <c r="AG24" s="34">
        <v>621368306.87999988</v>
      </c>
      <c r="AH24" s="34">
        <v>244912623.48931968</v>
      </c>
      <c r="AI24" s="34">
        <v>2979</v>
      </c>
      <c r="AJ24" s="34">
        <v>351667254.56999999</v>
      </c>
      <c r="AK24" s="34">
        <v>138609821.19362959</v>
      </c>
      <c r="AL24" s="34">
        <v>3870</v>
      </c>
      <c r="AM24" s="34">
        <v>251740177.18999997</v>
      </c>
      <c r="AN24" s="34">
        <v>99223514.541394085</v>
      </c>
      <c r="AO24" s="34">
        <v>1942</v>
      </c>
      <c r="AP24" s="34">
        <v>417631703.42000008</v>
      </c>
      <c r="AQ24" s="34">
        <v>164609741.1219573</v>
      </c>
      <c r="AR24" s="34">
        <v>1009</v>
      </c>
      <c r="AS24" s="34">
        <v>86714284.329999983</v>
      </c>
      <c r="AT24" s="34">
        <v>34178477.778977744</v>
      </c>
      <c r="AU24" s="34">
        <v>891</v>
      </c>
      <c r="AV24" s="34">
        <v>84373016.280000001</v>
      </c>
      <c r="AW24" s="34">
        <v>33255665.826600585</v>
      </c>
      <c r="AX24" s="34">
        <v>6089</v>
      </c>
      <c r="AY24" s="34">
        <v>224120803.62000003</v>
      </c>
      <c r="AZ24" s="34">
        <v>88337324.87696594</v>
      </c>
    </row>
    <row r="25" spans="1:52" ht="15.75" x14ac:dyDescent="0.25">
      <c r="A25" s="48">
        <v>43769</v>
      </c>
      <c r="B25" s="35">
        <v>7151593</v>
      </c>
      <c r="C25" s="35">
        <v>595686385711.16992</v>
      </c>
      <c r="D25" s="35">
        <v>227303869409.72906</v>
      </c>
      <c r="E25" s="35">
        <v>191937</v>
      </c>
      <c r="F25" s="35">
        <v>15694380808.350004</v>
      </c>
      <c r="G25" s="35">
        <v>5988710790.2739058</v>
      </c>
      <c r="H25" s="35">
        <v>81883</v>
      </c>
      <c r="I25" s="35">
        <v>5119030107.5499992</v>
      </c>
      <c r="J25" s="35">
        <v>1953335478.1675305</v>
      </c>
      <c r="K25" s="35">
        <v>13807</v>
      </c>
      <c r="L25" s="35">
        <v>1282745956.8899999</v>
      </c>
      <c r="M25" s="35">
        <v>489474203.98517776</v>
      </c>
      <c r="N25" s="35">
        <v>1625</v>
      </c>
      <c r="O25" s="35">
        <v>76640108.400000006</v>
      </c>
      <c r="P25" s="35">
        <v>29244571.655776922</v>
      </c>
      <c r="Q25" s="35">
        <v>11468</v>
      </c>
      <c r="R25" s="35">
        <v>943435522.47000003</v>
      </c>
      <c r="S25" s="35">
        <v>359999069.87969828</v>
      </c>
      <c r="T25" s="35">
        <v>10399</v>
      </c>
      <c r="U25" s="35">
        <v>1494213346.1600003</v>
      </c>
      <c r="V25" s="35">
        <v>570166590.0931102</v>
      </c>
      <c r="W25" s="35">
        <v>26395</v>
      </c>
      <c r="X25" s="35">
        <v>1714490909.9099998</v>
      </c>
      <c r="Y25" s="35">
        <v>654220790.06403339</v>
      </c>
      <c r="Z25" s="35">
        <v>7129</v>
      </c>
      <c r="AA25" s="35">
        <v>1180069335.3600001</v>
      </c>
      <c r="AB25" s="35">
        <v>450294538.42370307</v>
      </c>
      <c r="AC25" s="35">
        <v>631</v>
      </c>
      <c r="AD25" s="35">
        <v>25591860.490000002</v>
      </c>
      <c r="AE25" s="35">
        <v>9765421.9641533177</v>
      </c>
      <c r="AF25" s="35">
        <v>10228</v>
      </c>
      <c r="AG25" s="35">
        <v>673702840.32000005</v>
      </c>
      <c r="AH25" s="35">
        <v>257073631.54562917</v>
      </c>
      <c r="AI25" s="35">
        <v>3310</v>
      </c>
      <c r="AJ25" s="35">
        <v>470589928.44000018</v>
      </c>
      <c r="AK25" s="35">
        <v>179569172.9834573</v>
      </c>
      <c r="AL25" s="35">
        <v>4187</v>
      </c>
      <c r="AM25" s="35">
        <v>327736435.99999994</v>
      </c>
      <c r="AN25" s="35">
        <v>125058691.68122084</v>
      </c>
      <c r="AO25" s="35">
        <v>2439</v>
      </c>
      <c r="AP25" s="35">
        <v>554647869.16999984</v>
      </c>
      <c r="AQ25" s="35">
        <v>211644264.24096814</v>
      </c>
      <c r="AR25" s="35">
        <v>1058</v>
      </c>
      <c r="AS25" s="35">
        <v>79631412.469999969</v>
      </c>
      <c r="AT25" s="35">
        <v>30386002.794714756</v>
      </c>
      <c r="AU25" s="35">
        <v>888</v>
      </c>
      <c r="AV25" s="35">
        <v>148310618.55999997</v>
      </c>
      <c r="AW25" s="35">
        <v>56592828.511585422</v>
      </c>
      <c r="AX25" s="35">
        <v>5552</v>
      </c>
      <c r="AY25" s="35">
        <v>270419954.06999999</v>
      </c>
      <c r="AZ25" s="35">
        <v>103187689.69737023</v>
      </c>
    </row>
    <row r="26" spans="1:52" ht="15.75" x14ac:dyDescent="0.25">
      <c r="A26" s="47">
        <v>43799</v>
      </c>
      <c r="B26" s="34">
        <v>6112250</v>
      </c>
      <c r="C26" s="34">
        <v>525931518476.49017</v>
      </c>
      <c r="D26" s="34">
        <v>192496743774.14856</v>
      </c>
      <c r="E26" s="34">
        <v>146225</v>
      </c>
      <c r="F26" s="34">
        <v>11964534870.669996</v>
      </c>
      <c r="G26" s="34">
        <v>4379151890.4360571</v>
      </c>
      <c r="H26" s="34">
        <v>64506</v>
      </c>
      <c r="I26" s="34">
        <v>4096112162.2399998</v>
      </c>
      <c r="J26" s="34">
        <v>1499222285.9146504</v>
      </c>
      <c r="K26" s="34">
        <v>11546</v>
      </c>
      <c r="L26" s="34">
        <v>1025541777.6700001</v>
      </c>
      <c r="M26" s="34">
        <v>375359615.97755325</v>
      </c>
      <c r="N26" s="34">
        <v>2474</v>
      </c>
      <c r="O26" s="34">
        <v>99101723.029999971</v>
      </c>
      <c r="P26" s="34">
        <v>36272325.037571028</v>
      </c>
      <c r="Q26" s="34">
        <v>9931</v>
      </c>
      <c r="R26" s="34">
        <v>767593575.59000015</v>
      </c>
      <c r="S26" s="34">
        <v>280947725.42071146</v>
      </c>
      <c r="T26" s="34">
        <v>8371</v>
      </c>
      <c r="U26" s="34">
        <v>1545044656.2199998</v>
      </c>
      <c r="V26" s="34">
        <v>565503406.54530215</v>
      </c>
      <c r="W26" s="34">
        <v>8613</v>
      </c>
      <c r="X26" s="34">
        <v>410394649.26999998</v>
      </c>
      <c r="Y26" s="34">
        <v>150208973.7379756</v>
      </c>
      <c r="Z26" s="34">
        <v>5617</v>
      </c>
      <c r="AA26" s="34">
        <v>716115892.08000004</v>
      </c>
      <c r="AB26" s="34">
        <v>262106324.77331105</v>
      </c>
      <c r="AC26" s="34">
        <v>1502</v>
      </c>
      <c r="AD26" s="34">
        <v>91156853.030000001</v>
      </c>
      <c r="AE26" s="34">
        <v>33364414.88010576</v>
      </c>
      <c r="AF26" s="34">
        <v>8172</v>
      </c>
      <c r="AG26" s="34">
        <v>540413089.79999995</v>
      </c>
      <c r="AH26" s="34">
        <v>197797158.8026754</v>
      </c>
      <c r="AI26" s="34">
        <v>2794</v>
      </c>
      <c r="AJ26" s="34">
        <v>403069722.77999997</v>
      </c>
      <c r="AK26" s="34">
        <v>147527969.7513833</v>
      </c>
      <c r="AL26" s="34">
        <v>3336</v>
      </c>
      <c r="AM26" s="34">
        <v>301305474.76999992</v>
      </c>
      <c r="AN26" s="34">
        <v>110281131.16810958</v>
      </c>
      <c r="AO26" s="34">
        <v>2326</v>
      </c>
      <c r="AP26" s="34">
        <v>478671146.80999994</v>
      </c>
      <c r="AQ26" s="34">
        <v>175198925.83445027</v>
      </c>
      <c r="AR26" s="34">
        <v>997</v>
      </c>
      <c r="AS26" s="34">
        <v>93009259.369999975</v>
      </c>
      <c r="AT26" s="34">
        <v>34042416.057197265</v>
      </c>
      <c r="AU26" s="34">
        <v>936</v>
      </c>
      <c r="AV26" s="34">
        <v>64799420.589999981</v>
      </c>
      <c r="AW26" s="34">
        <v>23717303.534422234</v>
      </c>
      <c r="AX26" s="34">
        <v>3751</v>
      </c>
      <c r="AY26" s="34">
        <v>206249363.93999994</v>
      </c>
      <c r="AZ26" s="34">
        <v>75489544.872587875</v>
      </c>
    </row>
    <row r="27" spans="1:52" ht="15.75" x14ac:dyDescent="0.25">
      <c r="A27" s="48">
        <v>43830</v>
      </c>
      <c r="B27" s="35">
        <v>6374251</v>
      </c>
      <c r="C27" s="35">
        <v>569565517764.74023</v>
      </c>
      <c r="D27" s="35">
        <v>200944495517.8974</v>
      </c>
      <c r="E27" s="35">
        <v>143639</v>
      </c>
      <c r="F27" s="35">
        <v>12636724220.499996</v>
      </c>
      <c r="G27" s="35">
        <v>4458275816.0159903</v>
      </c>
      <c r="H27" s="35">
        <v>62577</v>
      </c>
      <c r="I27" s="35">
        <v>4530898574.3300018</v>
      </c>
      <c r="J27" s="35">
        <v>1598515183.7045887</v>
      </c>
      <c r="K27" s="35">
        <v>13082</v>
      </c>
      <c r="L27" s="35">
        <v>1191615876.3300002</v>
      </c>
      <c r="M27" s="35">
        <v>420405806.97364777</v>
      </c>
      <c r="N27" s="35">
        <v>1667</v>
      </c>
      <c r="O27" s="35">
        <v>92189483.710000023</v>
      </c>
      <c r="P27" s="35">
        <v>32524738.100126944</v>
      </c>
      <c r="Q27" s="35">
        <v>10722</v>
      </c>
      <c r="R27" s="35">
        <v>918795479.77999973</v>
      </c>
      <c r="S27" s="35">
        <v>324153918.04806721</v>
      </c>
      <c r="T27" s="35">
        <v>8668</v>
      </c>
      <c r="U27" s="35">
        <v>981537057.63999987</v>
      </c>
      <c r="V27" s="35">
        <v>346289342.89006436</v>
      </c>
      <c r="W27" s="35">
        <v>8034</v>
      </c>
      <c r="X27" s="35">
        <v>563081274.84000015</v>
      </c>
      <c r="Y27" s="35">
        <v>198656834.33988068</v>
      </c>
      <c r="Z27" s="35">
        <v>5968</v>
      </c>
      <c r="AA27" s="35">
        <v>918800601.1099999</v>
      </c>
      <c r="AB27" s="35">
        <v>324155724.869304</v>
      </c>
      <c r="AC27" s="35">
        <v>4028</v>
      </c>
      <c r="AD27" s="35">
        <v>249500828.36999997</v>
      </c>
      <c r="AE27" s="35">
        <v>88024672.358792305</v>
      </c>
      <c r="AF27" s="35">
        <v>8430</v>
      </c>
      <c r="AG27" s="35">
        <v>596819717.19000006</v>
      </c>
      <c r="AH27" s="35">
        <v>210559862.29035556</v>
      </c>
      <c r="AI27" s="35">
        <v>2887</v>
      </c>
      <c r="AJ27" s="35">
        <v>393465906.15000004</v>
      </c>
      <c r="AK27" s="35">
        <v>138816001.93265554</v>
      </c>
      <c r="AL27" s="35">
        <v>3475</v>
      </c>
      <c r="AM27" s="35">
        <v>248336598.92999998</v>
      </c>
      <c r="AN27" s="35">
        <v>87613928.572184563</v>
      </c>
      <c r="AO27" s="35">
        <v>2472</v>
      </c>
      <c r="AP27" s="35">
        <v>697428167.78000009</v>
      </c>
      <c r="AQ27" s="35">
        <v>246054838.2291823</v>
      </c>
      <c r="AR27" s="35">
        <v>1044</v>
      </c>
      <c r="AS27" s="35">
        <v>111019324.47000003</v>
      </c>
      <c r="AT27" s="35">
        <v>39167964.795187205</v>
      </c>
      <c r="AU27" s="35">
        <v>810</v>
      </c>
      <c r="AV27" s="35">
        <v>51069775.100000001</v>
      </c>
      <c r="AW27" s="35">
        <v>18017576.334248502</v>
      </c>
      <c r="AX27" s="35">
        <v>2880</v>
      </c>
      <c r="AY27" s="35">
        <v>157931759.69999996</v>
      </c>
      <c r="AZ27" s="35">
        <v>55718818.624618158</v>
      </c>
    </row>
    <row r="28" spans="1:52" ht="15.75" x14ac:dyDescent="0.25">
      <c r="A28" s="47">
        <v>43861</v>
      </c>
      <c r="B28" s="34">
        <v>6648396</v>
      </c>
      <c r="C28" s="34">
        <v>635528819237.32043</v>
      </c>
      <c r="D28" s="34">
        <v>219276485703.27643</v>
      </c>
      <c r="E28" s="34">
        <v>141139</v>
      </c>
      <c r="F28" s="34">
        <v>13403411363.250002</v>
      </c>
      <c r="G28" s="34">
        <v>4624578541.844717</v>
      </c>
      <c r="H28" s="34">
        <v>62048</v>
      </c>
      <c r="I28" s="34">
        <v>4588748361.1799994</v>
      </c>
      <c r="J28" s="34">
        <v>1583255682.446842</v>
      </c>
      <c r="K28" s="34">
        <v>12764</v>
      </c>
      <c r="L28" s="34">
        <v>1251941688.3199999</v>
      </c>
      <c r="M28" s="34">
        <v>431957395.81043917</v>
      </c>
      <c r="N28" s="34">
        <v>3893</v>
      </c>
      <c r="O28" s="34">
        <v>196865062.89000005</v>
      </c>
      <c r="P28" s="34">
        <v>67924345.586842507</v>
      </c>
      <c r="Q28" s="34">
        <v>12374</v>
      </c>
      <c r="R28" s="34">
        <v>1111980459.0999997</v>
      </c>
      <c r="S28" s="34">
        <v>383666577.91345876</v>
      </c>
      <c r="T28" s="34">
        <v>9370</v>
      </c>
      <c r="U28" s="34">
        <v>1790227719.8900001</v>
      </c>
      <c r="V28" s="34">
        <v>617682205.97322774</v>
      </c>
      <c r="W28" s="34">
        <v>1615</v>
      </c>
      <c r="X28" s="34">
        <v>72199267.670000002</v>
      </c>
      <c r="Y28" s="34">
        <v>24910910.73419271</v>
      </c>
      <c r="Z28" s="34">
        <v>6265</v>
      </c>
      <c r="AA28" s="34">
        <v>1093359357.8799996</v>
      </c>
      <c r="AB28" s="34">
        <v>377241740.02751255</v>
      </c>
      <c r="AC28" s="34">
        <v>2227</v>
      </c>
      <c r="AD28" s="34">
        <v>156310393.49000001</v>
      </c>
      <c r="AE28" s="34">
        <v>53931769.458568633</v>
      </c>
      <c r="AF28" s="34">
        <v>9248</v>
      </c>
      <c r="AG28" s="34">
        <v>671207183.27000022</v>
      </c>
      <c r="AH28" s="34">
        <v>231586590.36559039</v>
      </c>
      <c r="AI28" s="34">
        <v>3424</v>
      </c>
      <c r="AJ28" s="34">
        <v>362832217.95000017</v>
      </c>
      <c r="AK28" s="34">
        <v>125187987.14349353</v>
      </c>
      <c r="AL28" s="34">
        <v>3503</v>
      </c>
      <c r="AM28" s="34">
        <v>262555582.26000008</v>
      </c>
      <c r="AN28" s="34">
        <v>90589543.128573015</v>
      </c>
      <c r="AO28" s="34">
        <v>2415</v>
      </c>
      <c r="AP28" s="34">
        <v>510631843.05000001</v>
      </c>
      <c r="AQ28" s="34">
        <v>176183286.4897652</v>
      </c>
      <c r="AR28" s="34">
        <v>1219</v>
      </c>
      <c r="AS28" s="34">
        <v>239431621.56999996</v>
      </c>
      <c r="AT28" s="34">
        <v>82611083.801222697</v>
      </c>
      <c r="AU28" s="34">
        <v>917</v>
      </c>
      <c r="AV28" s="34">
        <v>88965524.480000034</v>
      </c>
      <c r="AW28" s="34">
        <v>30695771.719895024</v>
      </c>
      <c r="AX28" s="34">
        <v>2117</v>
      </c>
      <c r="AY28" s="34">
        <v>155216667.49000004</v>
      </c>
      <c r="AZ28" s="34">
        <v>53554401.216023616</v>
      </c>
    </row>
    <row r="29" spans="1:52" ht="15.75" x14ac:dyDescent="0.25">
      <c r="A29" s="48">
        <v>43890</v>
      </c>
      <c r="B29" s="35">
        <v>5246300</v>
      </c>
      <c r="C29" s="35">
        <v>510894554711.1601</v>
      </c>
      <c r="D29" s="35">
        <v>172794489292.36371</v>
      </c>
      <c r="E29" s="35">
        <v>166385</v>
      </c>
      <c r="F29" s="35">
        <v>15301108400.580002</v>
      </c>
      <c r="G29" s="35">
        <v>5175132886.6288319</v>
      </c>
      <c r="H29" s="35">
        <v>42722</v>
      </c>
      <c r="I29" s="35">
        <v>3488217071.5800004</v>
      </c>
      <c r="J29" s="35">
        <v>1179782954.9491656</v>
      </c>
      <c r="K29" s="35">
        <v>10162</v>
      </c>
      <c r="L29" s="35">
        <v>1058097323.0300001</v>
      </c>
      <c r="M29" s="35">
        <v>357869123.6158368</v>
      </c>
      <c r="N29" s="35">
        <v>2717</v>
      </c>
      <c r="O29" s="35">
        <v>150516474.69000003</v>
      </c>
      <c r="P29" s="35">
        <v>50907603.407223023</v>
      </c>
      <c r="Q29" s="35">
        <v>9038</v>
      </c>
      <c r="R29" s="35">
        <v>799827498.57000005</v>
      </c>
      <c r="S29" s="35">
        <v>270517238.56310838</v>
      </c>
      <c r="T29" s="35">
        <v>6898</v>
      </c>
      <c r="U29" s="35">
        <v>962271822.64999962</v>
      </c>
      <c r="V29" s="35">
        <v>325459072.95732337</v>
      </c>
      <c r="W29" s="35">
        <v>17895</v>
      </c>
      <c r="X29" s="35">
        <v>1137202254.3599999</v>
      </c>
      <c r="Y29" s="35">
        <v>384623952.14870834</v>
      </c>
      <c r="Z29" s="35">
        <v>5219</v>
      </c>
      <c r="AA29" s="35">
        <v>861047399.94999993</v>
      </c>
      <c r="AB29" s="35">
        <v>291223001.61330688</v>
      </c>
      <c r="AC29" s="35">
        <v>49304</v>
      </c>
      <c r="AD29" s="35">
        <v>4432113367.9800005</v>
      </c>
      <c r="AE29" s="35">
        <v>1499027067.0215719</v>
      </c>
      <c r="AF29" s="35">
        <v>6659</v>
      </c>
      <c r="AG29" s="35">
        <v>464422068.15000004</v>
      </c>
      <c r="AH29" s="35">
        <v>157076589.17494741</v>
      </c>
      <c r="AI29" s="35">
        <v>2490</v>
      </c>
      <c r="AJ29" s="35">
        <v>279088525.53999996</v>
      </c>
      <c r="AK29" s="35">
        <v>94393175.251804382</v>
      </c>
      <c r="AL29" s="35">
        <v>2653</v>
      </c>
      <c r="AM29" s="35">
        <v>251310292.98999998</v>
      </c>
      <c r="AN29" s="35">
        <v>84998035.956112638</v>
      </c>
      <c r="AO29" s="35">
        <v>1816</v>
      </c>
      <c r="AP29" s="35">
        <v>434547681.19</v>
      </c>
      <c r="AQ29" s="35">
        <v>146972489.63019082</v>
      </c>
      <c r="AR29" s="35">
        <v>829</v>
      </c>
      <c r="AS29" s="35">
        <v>105258204.39000002</v>
      </c>
      <c r="AT29" s="35">
        <v>35600374.879086539</v>
      </c>
      <c r="AU29" s="35">
        <v>933</v>
      </c>
      <c r="AV29" s="35">
        <v>112025003.23</v>
      </c>
      <c r="AW29" s="35">
        <v>37889038.046309017</v>
      </c>
      <c r="AX29" s="35">
        <v>1520</v>
      </c>
      <c r="AY29" s="35">
        <v>98873462.700000003</v>
      </c>
      <c r="AZ29" s="35">
        <v>33440930.881467603</v>
      </c>
    </row>
    <row r="30" spans="1:52" ht="15.75" x14ac:dyDescent="0.25">
      <c r="A30" s="47">
        <v>43921</v>
      </c>
      <c r="B30" s="34">
        <v>5189422</v>
      </c>
      <c r="C30" s="34">
        <v>497971754726.24017</v>
      </c>
      <c r="D30" s="34">
        <v>162974737393.284</v>
      </c>
      <c r="E30" s="34">
        <v>244557</v>
      </c>
      <c r="F30" s="34">
        <v>20606784547.819992</v>
      </c>
      <c r="G30" s="34">
        <v>6744128092.2594042</v>
      </c>
      <c r="H30" s="34">
        <v>141977</v>
      </c>
      <c r="I30" s="34">
        <v>10913668361.080004</v>
      </c>
      <c r="J30" s="34">
        <v>3571793416.5206208</v>
      </c>
      <c r="K30" s="34">
        <v>11878</v>
      </c>
      <c r="L30" s="34">
        <v>1679506652.7600002</v>
      </c>
      <c r="M30" s="34">
        <v>549664018.26206076</v>
      </c>
      <c r="N30" s="34">
        <v>1328</v>
      </c>
      <c r="O30" s="34">
        <v>93609327.959999979</v>
      </c>
      <c r="P30" s="34">
        <v>30636186.685386911</v>
      </c>
      <c r="Q30" s="34">
        <v>7970</v>
      </c>
      <c r="R30" s="34">
        <v>751226364.6099999</v>
      </c>
      <c r="S30" s="34">
        <v>245859164.36672705</v>
      </c>
      <c r="T30" s="34">
        <v>7663</v>
      </c>
      <c r="U30" s="34">
        <v>1125829236.6200006</v>
      </c>
      <c r="V30" s="34">
        <v>368458095.15580863</v>
      </c>
      <c r="W30" s="34">
        <v>5946</v>
      </c>
      <c r="X30" s="34">
        <v>583607345.91999996</v>
      </c>
      <c r="Y30" s="34">
        <v>191001302.86383802</v>
      </c>
      <c r="Z30" s="34">
        <v>4495</v>
      </c>
      <c r="AA30" s="34">
        <v>644794081.90999997</v>
      </c>
      <c r="AB30" s="34">
        <v>211026318.61077431</v>
      </c>
      <c r="AC30" s="34">
        <v>39672</v>
      </c>
      <c r="AD30" s="34">
        <v>2338020237.7399993</v>
      </c>
      <c r="AE30" s="34">
        <v>765180415.65497124</v>
      </c>
      <c r="AF30" s="34">
        <v>7333</v>
      </c>
      <c r="AG30" s="34">
        <v>503171510.11999995</v>
      </c>
      <c r="AH30" s="34">
        <v>164676498.1091567</v>
      </c>
      <c r="AI30" s="34">
        <v>2145</v>
      </c>
      <c r="AJ30" s="34">
        <v>292318455.90000004</v>
      </c>
      <c r="AK30" s="34">
        <v>95669128.08479096</v>
      </c>
      <c r="AL30" s="34">
        <v>2958</v>
      </c>
      <c r="AM30" s="34">
        <v>259014387.32000005</v>
      </c>
      <c r="AN30" s="34">
        <v>84769470.063148141</v>
      </c>
      <c r="AO30" s="34">
        <v>1507</v>
      </c>
      <c r="AP30" s="34">
        <v>362563259.08999997</v>
      </c>
      <c r="AQ30" s="34">
        <v>118658641.53506036</v>
      </c>
      <c r="AR30" s="34">
        <v>1130</v>
      </c>
      <c r="AS30" s="34">
        <v>164272965.55000001</v>
      </c>
      <c r="AT30" s="34">
        <v>53762775.031377703</v>
      </c>
      <c r="AU30" s="34">
        <v>1274</v>
      </c>
      <c r="AV30" s="34">
        <v>102228037.47999999</v>
      </c>
      <c r="AW30" s="34">
        <v>33456892.6940303</v>
      </c>
      <c r="AX30" s="34">
        <v>1928</v>
      </c>
      <c r="AY30" s="34">
        <v>132514238.06999999</v>
      </c>
      <c r="AZ30" s="34">
        <v>43368871.718842819</v>
      </c>
    </row>
    <row r="31" spans="1:52" ht="15.75" x14ac:dyDescent="0.25">
      <c r="A31" s="48">
        <v>43951</v>
      </c>
      <c r="B31" s="35">
        <v>4847687</v>
      </c>
      <c r="C31" s="35">
        <v>442332029163.4101</v>
      </c>
      <c r="D31" s="35">
        <v>142630561089.02466</v>
      </c>
      <c r="E31" s="35">
        <v>671794</v>
      </c>
      <c r="F31" s="35">
        <v>46259030097.989983</v>
      </c>
      <c r="G31" s="35">
        <v>14916286823.699394</v>
      </c>
      <c r="H31" s="35">
        <v>579164</v>
      </c>
      <c r="I31" s="35">
        <v>34684157429.739998</v>
      </c>
      <c r="J31" s="35">
        <v>11183953475.99011</v>
      </c>
      <c r="K31" s="35">
        <v>19913</v>
      </c>
      <c r="L31" s="35">
        <v>2344422741.6400003</v>
      </c>
      <c r="M31" s="35">
        <v>755962284.03901279</v>
      </c>
      <c r="N31" s="35">
        <v>1767</v>
      </c>
      <c r="O31" s="35">
        <v>257955968.52999997</v>
      </c>
      <c r="P31" s="35">
        <v>83178250.956148863</v>
      </c>
      <c r="Q31" s="35">
        <v>7560</v>
      </c>
      <c r="R31" s="35">
        <v>1028070304.3799999</v>
      </c>
      <c r="S31" s="35">
        <v>331502660.18496448</v>
      </c>
      <c r="T31" s="35">
        <v>11539</v>
      </c>
      <c r="U31" s="35">
        <v>1830127790.029999</v>
      </c>
      <c r="V31" s="35">
        <v>590127181.27215409</v>
      </c>
      <c r="W31" s="35">
        <v>4244</v>
      </c>
      <c r="X31" s="35">
        <v>406576451.00999999</v>
      </c>
      <c r="Y31" s="35">
        <v>131101126.55151498</v>
      </c>
      <c r="Z31" s="35">
        <v>7204</v>
      </c>
      <c r="AA31" s="35">
        <v>1093716535.8899996</v>
      </c>
      <c r="AB31" s="35">
        <v>352670376.32652444</v>
      </c>
      <c r="AC31" s="35">
        <v>8554</v>
      </c>
      <c r="AD31" s="35">
        <v>581789807.48000014</v>
      </c>
      <c r="AE31" s="35">
        <v>187598910.33369526</v>
      </c>
      <c r="AF31" s="35">
        <v>8251</v>
      </c>
      <c r="AG31" s="35">
        <v>616019634</v>
      </c>
      <c r="AH31" s="35">
        <v>198636364.19332507</v>
      </c>
      <c r="AI31" s="35">
        <v>3030</v>
      </c>
      <c r="AJ31" s="35">
        <v>863042226.58999968</v>
      </c>
      <c r="AK31" s="35">
        <v>278289133.28945833</v>
      </c>
      <c r="AL31" s="35">
        <v>3470</v>
      </c>
      <c r="AM31" s="35">
        <v>264826252.81999996</v>
      </c>
      <c r="AN31" s="35">
        <v>85393583.418003663</v>
      </c>
      <c r="AO31" s="35">
        <v>1377</v>
      </c>
      <c r="AP31" s="35">
        <v>411300661.30000001</v>
      </c>
      <c r="AQ31" s="35">
        <v>132624454.54935327</v>
      </c>
      <c r="AR31" s="35">
        <v>4328</v>
      </c>
      <c r="AS31" s="35">
        <v>394039769.03999996</v>
      </c>
      <c r="AT31" s="35">
        <v>127058656.49354143</v>
      </c>
      <c r="AU31" s="35">
        <v>2931</v>
      </c>
      <c r="AV31" s="35">
        <v>253063133.07000002</v>
      </c>
      <c r="AW31" s="35">
        <v>81600549.544166654</v>
      </c>
      <c r="AX31" s="35">
        <v>1470</v>
      </c>
      <c r="AY31" s="35">
        <v>113117905.12</v>
      </c>
      <c r="AZ31" s="35">
        <v>36475021.505892955</v>
      </c>
    </row>
    <row r="32" spans="1:52" ht="15.75" x14ac:dyDescent="0.25">
      <c r="A32" s="47">
        <v>43982</v>
      </c>
      <c r="B32" s="34">
        <v>3835970</v>
      </c>
      <c r="C32" s="34">
        <v>415709686431.79956</v>
      </c>
      <c r="D32" s="34">
        <v>132009590853.41229</v>
      </c>
      <c r="E32" s="34">
        <v>305044</v>
      </c>
      <c r="F32" s="34">
        <v>24398527606.999996</v>
      </c>
      <c r="G32" s="34">
        <v>7747809954.7583151</v>
      </c>
      <c r="H32" s="34">
        <v>230074</v>
      </c>
      <c r="I32" s="34">
        <v>15237077921.229994</v>
      </c>
      <c r="J32" s="34">
        <v>4838570011.317564</v>
      </c>
      <c r="K32" s="34">
        <v>16525</v>
      </c>
      <c r="L32" s="34">
        <v>2123823434.8200004</v>
      </c>
      <c r="M32" s="34">
        <v>674425138.0860548</v>
      </c>
      <c r="N32" s="34">
        <v>3646</v>
      </c>
      <c r="O32" s="34">
        <v>279407439.88999999</v>
      </c>
      <c r="P32" s="34">
        <v>88726491.167122409</v>
      </c>
      <c r="Q32" s="34">
        <v>7384</v>
      </c>
      <c r="R32" s="34">
        <v>911954722.1500001</v>
      </c>
      <c r="S32" s="34">
        <v>289593371.71376973</v>
      </c>
      <c r="T32" s="34">
        <v>8712</v>
      </c>
      <c r="U32" s="34">
        <v>1476335522.03</v>
      </c>
      <c r="V32" s="34">
        <v>468813825.09597224</v>
      </c>
      <c r="W32" s="34">
        <v>2410</v>
      </c>
      <c r="X32" s="34">
        <v>165826389.63</v>
      </c>
      <c r="Y32" s="34">
        <v>52658560.919402979</v>
      </c>
      <c r="Z32" s="34">
        <v>6540</v>
      </c>
      <c r="AA32" s="34">
        <v>972657263.86999965</v>
      </c>
      <c r="AB32" s="34">
        <v>308869606.92734104</v>
      </c>
      <c r="AC32" s="34">
        <v>7632</v>
      </c>
      <c r="AD32" s="34">
        <v>359377693.31</v>
      </c>
      <c r="AE32" s="34">
        <v>114121233.64962608</v>
      </c>
      <c r="AF32" s="34">
        <v>5289</v>
      </c>
      <c r="AG32" s="34">
        <v>473260715.15999997</v>
      </c>
      <c r="AH32" s="34">
        <v>150285055.68756911</v>
      </c>
      <c r="AI32" s="34">
        <v>2805</v>
      </c>
      <c r="AJ32" s="34">
        <v>347493771.22000009</v>
      </c>
      <c r="AK32" s="34">
        <v>110347466.17670457</v>
      </c>
      <c r="AL32" s="34">
        <v>2560</v>
      </c>
      <c r="AM32" s="34">
        <v>396128828.35000002</v>
      </c>
      <c r="AN32" s="34">
        <v>125791643.21277882</v>
      </c>
      <c r="AO32" s="34">
        <v>1228</v>
      </c>
      <c r="AP32" s="34">
        <v>410567287.65999997</v>
      </c>
      <c r="AQ32" s="34">
        <v>130376610.00156552</v>
      </c>
      <c r="AR32" s="34">
        <v>3286</v>
      </c>
      <c r="AS32" s="34">
        <v>396105029.31999993</v>
      </c>
      <c r="AT32" s="34">
        <v>125784085.7747023</v>
      </c>
      <c r="AU32" s="34">
        <v>1679</v>
      </c>
      <c r="AV32" s="34">
        <v>185947282.13</v>
      </c>
      <c r="AW32" s="34">
        <v>59047997.76252608</v>
      </c>
      <c r="AX32" s="34">
        <v>812</v>
      </c>
      <c r="AY32" s="34">
        <v>58187766.290000007</v>
      </c>
      <c r="AZ32" s="34">
        <v>18477662.347848758</v>
      </c>
    </row>
    <row r="33" spans="1:52" ht="15.75" x14ac:dyDescent="0.25">
      <c r="A33" s="48">
        <v>44012</v>
      </c>
      <c r="B33" s="35">
        <v>4248190</v>
      </c>
      <c r="C33" s="35">
        <v>483755084200.88007</v>
      </c>
      <c r="D33" s="35">
        <v>150246723242.97195</v>
      </c>
      <c r="E33" s="35">
        <v>189172</v>
      </c>
      <c r="F33" s="35">
        <v>19883567909.150009</v>
      </c>
      <c r="G33" s="35">
        <v>6175523570.2873993</v>
      </c>
      <c r="H33" s="35">
        <v>87954</v>
      </c>
      <c r="I33" s="35">
        <v>7869367373.25</v>
      </c>
      <c r="J33" s="35">
        <v>2444101778.8559194</v>
      </c>
      <c r="K33" s="35">
        <v>18589</v>
      </c>
      <c r="L33" s="35">
        <v>2279774506.1199994</v>
      </c>
      <c r="M33" s="35">
        <v>708062117.51390934</v>
      </c>
      <c r="N33" s="35">
        <v>4413</v>
      </c>
      <c r="O33" s="35">
        <v>325816933.91000009</v>
      </c>
      <c r="P33" s="35">
        <v>101193616.96821298</v>
      </c>
      <c r="Q33" s="35">
        <v>8499</v>
      </c>
      <c r="R33" s="35">
        <v>973564414.13999999</v>
      </c>
      <c r="S33" s="35">
        <v>302373800.02348018</v>
      </c>
      <c r="T33" s="35">
        <v>8118</v>
      </c>
      <c r="U33" s="35">
        <v>1228953280.8199999</v>
      </c>
      <c r="V33" s="35">
        <v>381693566.62560743</v>
      </c>
      <c r="W33" s="35">
        <v>28133</v>
      </c>
      <c r="X33" s="35">
        <v>2992335156.9200006</v>
      </c>
      <c r="Y33" s="35">
        <v>929372252.3136977</v>
      </c>
      <c r="Z33" s="35">
        <v>6902</v>
      </c>
      <c r="AA33" s="35">
        <v>995590937.45000005</v>
      </c>
      <c r="AB33" s="35">
        <v>309214891.84834296</v>
      </c>
      <c r="AC33" s="35">
        <v>6980</v>
      </c>
      <c r="AD33" s="35">
        <v>633120377.29999995</v>
      </c>
      <c r="AE33" s="35">
        <v>196637234.86196703</v>
      </c>
      <c r="AF33" s="35">
        <v>3990</v>
      </c>
      <c r="AG33" s="35">
        <v>375782008.23999995</v>
      </c>
      <c r="AH33" s="35">
        <v>116711983.47194709</v>
      </c>
      <c r="AI33" s="35">
        <v>2823</v>
      </c>
      <c r="AJ33" s="35">
        <v>407735809.38999981</v>
      </c>
      <c r="AK33" s="35">
        <v>126636331.71084101</v>
      </c>
      <c r="AL33" s="35">
        <v>2296</v>
      </c>
      <c r="AM33" s="35">
        <v>210363298.75000003</v>
      </c>
      <c r="AN33" s="35">
        <v>65335533.124123782</v>
      </c>
      <c r="AO33" s="35">
        <v>1225</v>
      </c>
      <c r="AP33" s="35">
        <v>368520438.85999995</v>
      </c>
      <c r="AQ33" s="35">
        <v>114456654.19360209</v>
      </c>
      <c r="AR33" s="35">
        <v>2062</v>
      </c>
      <c r="AS33" s="35">
        <v>206012536.96000001</v>
      </c>
      <c r="AT33" s="35">
        <v>63984254.917636164</v>
      </c>
      <c r="AU33" s="35">
        <v>1267</v>
      </c>
      <c r="AV33" s="35">
        <v>199823670.64000005</v>
      </c>
      <c r="AW33" s="35">
        <v>62062090.343996949</v>
      </c>
      <c r="AX33" s="35">
        <v>797</v>
      </c>
      <c r="AY33" s="35">
        <v>60990584.36999999</v>
      </c>
      <c r="AZ33" s="35">
        <v>18942716.57196952</v>
      </c>
    </row>
    <row r="34" spans="1:52" ht="15.75" x14ac:dyDescent="0.25">
      <c r="A34" s="47">
        <v>44043</v>
      </c>
      <c r="B34" s="34">
        <v>4365087</v>
      </c>
      <c r="C34" s="34">
        <v>502731361071.7901</v>
      </c>
      <c r="D34" s="34">
        <v>153177701579.51492</v>
      </c>
      <c r="E34" s="34">
        <v>139419</v>
      </c>
      <c r="F34" s="34">
        <v>14884058621.83</v>
      </c>
      <c r="G34" s="34">
        <v>4535038126.5375471</v>
      </c>
      <c r="H34" s="34">
        <v>46732</v>
      </c>
      <c r="I34" s="34">
        <v>4599139132.9199991</v>
      </c>
      <c r="J34" s="34">
        <v>1401316122.6368928</v>
      </c>
      <c r="K34" s="34">
        <v>15746</v>
      </c>
      <c r="L34" s="34">
        <v>1821460451.6000004</v>
      </c>
      <c r="M34" s="34">
        <v>554982535.60161555</v>
      </c>
      <c r="N34" s="34">
        <v>1888</v>
      </c>
      <c r="O34" s="34">
        <v>122717524.75</v>
      </c>
      <c r="P34" s="34">
        <v>37390920.559753865</v>
      </c>
      <c r="Q34" s="34">
        <v>8763</v>
      </c>
      <c r="R34" s="34">
        <v>1033455453.5799996</v>
      </c>
      <c r="S34" s="34">
        <v>314884535.40417546</v>
      </c>
      <c r="T34" s="34">
        <v>7398</v>
      </c>
      <c r="U34" s="34">
        <v>1230169718.3</v>
      </c>
      <c r="V34" s="34">
        <v>374821593.78357315</v>
      </c>
      <c r="W34" s="34">
        <v>19820</v>
      </c>
      <c r="X34" s="34">
        <v>1669626436.5599995</v>
      </c>
      <c r="Y34" s="34">
        <v>508720083.63157481</v>
      </c>
      <c r="Z34" s="34">
        <v>7102</v>
      </c>
      <c r="AA34" s="34">
        <v>1060771871.55</v>
      </c>
      <c r="AB34" s="34">
        <v>323207601.04923379</v>
      </c>
      <c r="AC34" s="34">
        <v>13021</v>
      </c>
      <c r="AD34" s="34">
        <v>700316452.30000019</v>
      </c>
      <c r="AE34" s="34">
        <v>213380092.92464942</v>
      </c>
      <c r="AF34" s="34">
        <v>3496</v>
      </c>
      <c r="AG34" s="34">
        <v>361807246.91000009</v>
      </c>
      <c r="AH34" s="34">
        <v>110239397.79354997</v>
      </c>
      <c r="AI34" s="34">
        <v>2943</v>
      </c>
      <c r="AJ34" s="34">
        <v>413892544.77999973</v>
      </c>
      <c r="AK34" s="34">
        <v>126109317.26068193</v>
      </c>
      <c r="AL34" s="34">
        <v>2433</v>
      </c>
      <c r="AM34" s="34">
        <v>174601579</v>
      </c>
      <c r="AN34" s="34">
        <v>53199522.914893113</v>
      </c>
      <c r="AO34" s="34">
        <v>1302</v>
      </c>
      <c r="AP34" s="34">
        <v>323089258.60999995</v>
      </c>
      <c r="AQ34" s="34">
        <v>98442376.726607502</v>
      </c>
      <c r="AR34" s="34">
        <v>1619</v>
      </c>
      <c r="AS34" s="34">
        <v>222715822.15000001</v>
      </c>
      <c r="AT34" s="34">
        <v>67859497.902812123</v>
      </c>
      <c r="AU34" s="34">
        <v>2154</v>
      </c>
      <c r="AV34" s="34">
        <v>443844829.00000012</v>
      </c>
      <c r="AW34" s="34">
        <v>135235507.52678084</v>
      </c>
      <c r="AX34" s="34">
        <v>624</v>
      </c>
      <c r="AY34" s="34">
        <v>94365830.239999995</v>
      </c>
      <c r="AZ34" s="34">
        <v>28752415.510719944</v>
      </c>
    </row>
    <row r="35" spans="1:52" ht="15.75" x14ac:dyDescent="0.25">
      <c r="A35" s="48">
        <v>44074</v>
      </c>
      <c r="B35" s="35">
        <v>4079239</v>
      </c>
      <c r="C35" s="35">
        <v>486494581079.90997</v>
      </c>
      <c r="D35" s="35">
        <v>144333341960.76877</v>
      </c>
      <c r="E35" s="35">
        <v>107980</v>
      </c>
      <c r="F35" s="35">
        <v>11704311132.000002</v>
      </c>
      <c r="G35" s="35">
        <v>3472438145.7246008</v>
      </c>
      <c r="H35" s="35">
        <v>32180</v>
      </c>
      <c r="I35" s="35">
        <v>3492102787.1799994</v>
      </c>
      <c r="J35" s="35">
        <v>1036037985.5113223</v>
      </c>
      <c r="K35" s="35">
        <v>13630</v>
      </c>
      <c r="L35" s="35">
        <v>1317842788.3099999</v>
      </c>
      <c r="M35" s="35">
        <v>390977949.62784421</v>
      </c>
      <c r="N35" s="35">
        <v>1241</v>
      </c>
      <c r="O35" s="35">
        <v>87483347.340000004</v>
      </c>
      <c r="P35" s="35">
        <v>25954582.802275658</v>
      </c>
      <c r="Q35" s="35">
        <v>7998</v>
      </c>
      <c r="R35" s="35">
        <v>881549328.46999979</v>
      </c>
      <c r="S35" s="35">
        <v>261538289.69463286</v>
      </c>
      <c r="T35" s="35">
        <v>6064</v>
      </c>
      <c r="U35" s="35">
        <v>969594533.26999986</v>
      </c>
      <c r="V35" s="35">
        <v>287659564.51787078</v>
      </c>
      <c r="W35" s="35">
        <v>7858</v>
      </c>
      <c r="X35" s="35">
        <v>552615678.9000001</v>
      </c>
      <c r="Y35" s="35">
        <v>163950166.88264993</v>
      </c>
      <c r="Z35" s="35">
        <v>6594</v>
      </c>
      <c r="AA35" s="35">
        <v>946767196.68999994</v>
      </c>
      <c r="AB35" s="35">
        <v>280887144.21805763</v>
      </c>
      <c r="AC35" s="35">
        <v>15833</v>
      </c>
      <c r="AD35" s="35">
        <v>1177779615.0700002</v>
      </c>
      <c r="AE35" s="35">
        <v>349423970.0655545</v>
      </c>
      <c r="AF35" s="35">
        <v>3197</v>
      </c>
      <c r="AG35" s="35">
        <v>308290095.12</v>
      </c>
      <c r="AH35" s="35">
        <v>91463587.576454505</v>
      </c>
      <c r="AI35" s="35">
        <v>2648</v>
      </c>
      <c r="AJ35" s="35">
        <v>453453391.68000007</v>
      </c>
      <c r="AK35" s="35">
        <v>134530673.08445421</v>
      </c>
      <c r="AL35" s="35">
        <v>2307</v>
      </c>
      <c r="AM35" s="35">
        <v>296378572.63</v>
      </c>
      <c r="AN35" s="35">
        <v>87929673.909818694</v>
      </c>
      <c r="AO35" s="35">
        <v>1241</v>
      </c>
      <c r="AP35" s="35">
        <v>334261226.84999985</v>
      </c>
      <c r="AQ35" s="35">
        <v>99168709.859159902</v>
      </c>
      <c r="AR35" s="35">
        <v>1280</v>
      </c>
      <c r="AS35" s="35">
        <v>155649716.39999995</v>
      </c>
      <c r="AT35" s="35">
        <v>46178199.340657763</v>
      </c>
      <c r="AU35" s="35">
        <v>999</v>
      </c>
      <c r="AV35" s="35">
        <v>76351633.140000015</v>
      </c>
      <c r="AW35" s="35">
        <v>22652022.866928224</v>
      </c>
      <c r="AX35" s="35">
        <v>659</v>
      </c>
      <c r="AY35" s="35">
        <v>34724586.649999991</v>
      </c>
      <c r="AZ35" s="35">
        <v>10302099.621079961</v>
      </c>
    </row>
    <row r="36" spans="1:52" ht="15.75" x14ac:dyDescent="0.25">
      <c r="A36" s="47">
        <v>44104</v>
      </c>
      <c r="B36" s="34">
        <v>4462837</v>
      </c>
      <c r="C36" s="34">
        <v>547911332193.3399</v>
      </c>
      <c r="D36" s="34">
        <v>158072305604.7547</v>
      </c>
      <c r="E36" s="34">
        <v>163024</v>
      </c>
      <c r="F36" s="34">
        <v>17790399976.819996</v>
      </c>
      <c r="G36" s="34">
        <v>5132526700.4596081</v>
      </c>
      <c r="H36" s="34">
        <v>32211</v>
      </c>
      <c r="I36" s="34">
        <v>3186505759.71</v>
      </c>
      <c r="J36" s="34">
        <v>919306250.23548794</v>
      </c>
      <c r="K36" s="34">
        <v>13802</v>
      </c>
      <c r="L36" s="34">
        <v>1614677007.1000006</v>
      </c>
      <c r="M36" s="34">
        <v>465833981.38080055</v>
      </c>
      <c r="N36" s="34">
        <v>1401</v>
      </c>
      <c r="O36" s="34">
        <v>82937561.710000008</v>
      </c>
      <c r="P36" s="34">
        <v>23927469.337520815</v>
      </c>
      <c r="Q36" s="34">
        <v>8553</v>
      </c>
      <c r="R36" s="34">
        <v>957619623.95000017</v>
      </c>
      <c r="S36" s="34">
        <v>276273062.7311064</v>
      </c>
      <c r="T36" s="34">
        <v>6336</v>
      </c>
      <c r="U36" s="34">
        <v>1110277814.7300003</v>
      </c>
      <c r="V36" s="34">
        <v>320314919.08302081</v>
      </c>
      <c r="W36" s="34">
        <v>38363</v>
      </c>
      <c r="X36" s="34">
        <v>4318456080.5699987</v>
      </c>
      <c r="Y36" s="34">
        <v>1245873682.8383298</v>
      </c>
      <c r="Z36" s="34">
        <v>6582</v>
      </c>
      <c r="AA36" s="34">
        <v>965163016.76999986</v>
      </c>
      <c r="AB36" s="34">
        <v>278449329.99385202</v>
      </c>
      <c r="AC36" s="34">
        <v>37285</v>
      </c>
      <c r="AD36" s="34">
        <v>2945524780.7600002</v>
      </c>
      <c r="AE36" s="34">
        <v>849783287.83018446</v>
      </c>
      <c r="AF36" s="34">
        <v>3400</v>
      </c>
      <c r="AG36" s="34">
        <v>329293973.35000002</v>
      </c>
      <c r="AH36" s="34">
        <v>95001242.958080694</v>
      </c>
      <c r="AI36" s="34">
        <v>2762</v>
      </c>
      <c r="AJ36" s="34">
        <v>386706860.71000004</v>
      </c>
      <c r="AK36" s="34">
        <v>111564849.04392613</v>
      </c>
      <c r="AL36" s="34">
        <v>2412</v>
      </c>
      <c r="AM36" s="34">
        <v>184194571.57999998</v>
      </c>
      <c r="AN36" s="34">
        <v>53140095.66653116</v>
      </c>
      <c r="AO36" s="34">
        <v>1412</v>
      </c>
      <c r="AP36" s="34">
        <v>505188992.09999985</v>
      </c>
      <c r="AQ36" s="34">
        <v>145746919.35594147</v>
      </c>
      <c r="AR36" s="34">
        <v>1233</v>
      </c>
      <c r="AS36" s="34">
        <v>118856198.88999999</v>
      </c>
      <c r="AT36" s="34">
        <v>34289988.708118126</v>
      </c>
      <c r="AU36" s="34">
        <v>857</v>
      </c>
      <c r="AV36" s="34">
        <v>74213758.760000005</v>
      </c>
      <c r="AW36" s="34">
        <v>21410653.997294452</v>
      </c>
      <c r="AX36" s="34">
        <v>959</v>
      </c>
      <c r="AY36" s="34">
        <v>63448040.199999996</v>
      </c>
      <c r="AZ36" s="34">
        <v>18304746.427434944</v>
      </c>
    </row>
    <row r="37" spans="1:52" ht="15.75" x14ac:dyDescent="0.25">
      <c r="A37" s="48">
        <v>44135</v>
      </c>
      <c r="B37" s="35">
        <v>4493787</v>
      </c>
      <c r="C37" s="35">
        <v>571007257356.32971</v>
      </c>
      <c r="D37" s="35">
        <v>158764394230.14978</v>
      </c>
      <c r="E37" s="35">
        <v>132754</v>
      </c>
      <c r="F37" s="35">
        <v>13864497385.780001</v>
      </c>
      <c r="G37" s="35">
        <v>3854922157.9949789</v>
      </c>
      <c r="H37" s="35">
        <v>29496</v>
      </c>
      <c r="I37" s="35">
        <v>2757197048.7200003</v>
      </c>
      <c r="J37" s="35">
        <v>766618486.146523</v>
      </c>
      <c r="K37" s="35">
        <v>13721</v>
      </c>
      <c r="L37" s="35">
        <v>1384865736.23</v>
      </c>
      <c r="M37" s="35">
        <v>385051795.52462488</v>
      </c>
      <c r="N37" s="35">
        <v>1275</v>
      </c>
      <c r="O37" s="35">
        <v>63276541.389999978</v>
      </c>
      <c r="P37" s="35">
        <v>17593579.824666273</v>
      </c>
      <c r="Q37" s="35">
        <v>8321</v>
      </c>
      <c r="R37" s="35">
        <v>992202055.94999993</v>
      </c>
      <c r="S37" s="35">
        <v>275874529.32933325</v>
      </c>
      <c r="T37" s="35">
        <v>6822</v>
      </c>
      <c r="U37" s="35">
        <v>1148179297.1099994</v>
      </c>
      <c r="V37" s="35">
        <v>319242861.1454801</v>
      </c>
      <c r="W37" s="35">
        <v>17694</v>
      </c>
      <c r="X37" s="35">
        <v>1736166498.4400003</v>
      </c>
      <c r="Y37" s="35">
        <v>482728404.68557549</v>
      </c>
      <c r="Z37" s="35">
        <v>6119</v>
      </c>
      <c r="AA37" s="35">
        <v>821250188.65999997</v>
      </c>
      <c r="AB37" s="35">
        <v>228342612.17215291</v>
      </c>
      <c r="AC37" s="35">
        <v>29877</v>
      </c>
      <c r="AD37" s="35">
        <v>2313601951.2200003</v>
      </c>
      <c r="AE37" s="35">
        <v>643280111.6675055</v>
      </c>
      <c r="AF37" s="35">
        <v>3287</v>
      </c>
      <c r="AG37" s="35">
        <v>331933871.69000006</v>
      </c>
      <c r="AH37" s="35">
        <v>92291786.810766935</v>
      </c>
      <c r="AI37" s="35">
        <v>2513</v>
      </c>
      <c r="AJ37" s="35">
        <v>359458719.7099998</v>
      </c>
      <c r="AK37" s="35">
        <v>99944869.614660591</v>
      </c>
      <c r="AL37" s="35">
        <v>2500</v>
      </c>
      <c r="AM37" s="35">
        <v>258854068</v>
      </c>
      <c r="AN37" s="35">
        <v>71972481.558818549</v>
      </c>
      <c r="AO37" s="35">
        <v>1517</v>
      </c>
      <c r="AP37" s="35">
        <v>435597501.47999984</v>
      </c>
      <c r="AQ37" s="35">
        <v>121114701.36268719</v>
      </c>
      <c r="AR37" s="35">
        <v>1493</v>
      </c>
      <c r="AS37" s="35">
        <v>185633706.58999997</v>
      </c>
      <c r="AT37" s="35">
        <v>51614095.260206252</v>
      </c>
      <c r="AU37" s="35">
        <v>1076</v>
      </c>
      <c r="AV37" s="35">
        <v>116653688.53999998</v>
      </c>
      <c r="AW37" s="35">
        <v>32434705.438793067</v>
      </c>
      <c r="AX37" s="35">
        <v>1040</v>
      </c>
      <c r="AY37" s="35">
        <v>87321284.479999989</v>
      </c>
      <c r="AZ37" s="35">
        <v>24279044.889992408</v>
      </c>
    </row>
    <row r="38" spans="1:52" ht="15.75" x14ac:dyDescent="0.25">
      <c r="A38" s="47">
        <v>44165</v>
      </c>
      <c r="B38" s="34">
        <v>4382308</v>
      </c>
      <c r="C38" s="34">
        <v>587599962098.44006</v>
      </c>
      <c r="D38" s="34">
        <v>158373731870.89362</v>
      </c>
      <c r="E38" s="34">
        <v>100074</v>
      </c>
      <c r="F38" s="34">
        <v>11699793334.929996</v>
      </c>
      <c r="G38" s="34">
        <v>3153403764.6187768</v>
      </c>
      <c r="H38" s="34">
        <v>28597</v>
      </c>
      <c r="I38" s="34">
        <v>2774128346.3700004</v>
      </c>
      <c r="J38" s="34">
        <v>747700965.3548007</v>
      </c>
      <c r="K38" s="34">
        <v>10536</v>
      </c>
      <c r="L38" s="34">
        <v>1163077633.2900002</v>
      </c>
      <c r="M38" s="34">
        <v>313480185.70641947</v>
      </c>
      <c r="N38" s="34">
        <v>1245</v>
      </c>
      <c r="O38" s="34">
        <v>96794367.980000004</v>
      </c>
      <c r="P38" s="34">
        <v>26088642.392575521</v>
      </c>
      <c r="Q38" s="34">
        <v>8483</v>
      </c>
      <c r="R38" s="34">
        <v>966560394.59000003</v>
      </c>
      <c r="S38" s="34">
        <v>260513591.97361013</v>
      </c>
      <c r="T38" s="34">
        <v>6564</v>
      </c>
      <c r="U38" s="34">
        <v>1327589294.3900001</v>
      </c>
      <c r="V38" s="34">
        <v>357820429.7248863</v>
      </c>
      <c r="W38" s="34">
        <v>13843</v>
      </c>
      <c r="X38" s="34">
        <v>1331126685.0799999</v>
      </c>
      <c r="Y38" s="34">
        <v>358773850.08022457</v>
      </c>
      <c r="Z38" s="34">
        <v>5575</v>
      </c>
      <c r="AA38" s="34">
        <v>953321751.90000033</v>
      </c>
      <c r="AB38" s="34">
        <v>256945427.60506082</v>
      </c>
      <c r="AC38" s="34">
        <v>8342</v>
      </c>
      <c r="AD38" s="34">
        <v>577012285.53000009</v>
      </c>
      <c r="AE38" s="34">
        <v>155520072.99045798</v>
      </c>
      <c r="AF38" s="34">
        <v>3327</v>
      </c>
      <c r="AG38" s="34">
        <v>334089042.85999995</v>
      </c>
      <c r="AH38" s="34">
        <v>90045833.743687347</v>
      </c>
      <c r="AI38" s="34">
        <v>2436</v>
      </c>
      <c r="AJ38" s="34">
        <v>380148799.95000005</v>
      </c>
      <c r="AK38" s="34">
        <v>102460156.56521961</v>
      </c>
      <c r="AL38" s="34">
        <v>2303</v>
      </c>
      <c r="AM38" s="34">
        <v>321876867.53000003</v>
      </c>
      <c r="AN38" s="34">
        <v>86754329.478835583</v>
      </c>
      <c r="AO38" s="34">
        <v>1414</v>
      </c>
      <c r="AP38" s="34">
        <v>400168733.56</v>
      </c>
      <c r="AQ38" s="34">
        <v>107856058.20261976</v>
      </c>
      <c r="AR38" s="34">
        <v>1216</v>
      </c>
      <c r="AS38" s="34">
        <v>118600279.02999999</v>
      </c>
      <c r="AT38" s="34">
        <v>31965912.189360656</v>
      </c>
      <c r="AU38" s="34">
        <v>1001</v>
      </c>
      <c r="AV38" s="34">
        <v>119912945.39</v>
      </c>
      <c r="AW38" s="34">
        <v>32319710.493554141</v>
      </c>
      <c r="AX38" s="34">
        <v>1159</v>
      </c>
      <c r="AY38" s="34">
        <v>83819486.799999997</v>
      </c>
      <c r="AZ38" s="34">
        <v>22591568.727492854</v>
      </c>
    </row>
    <row r="39" spans="1:52" ht="15.75" x14ac:dyDescent="0.25">
      <c r="A39" s="48">
        <v>44196</v>
      </c>
      <c r="B39" s="35">
        <v>4679951</v>
      </c>
      <c r="C39" s="35">
        <v>675070704864.93018</v>
      </c>
      <c r="D39" s="35">
        <v>174941991389.33191</v>
      </c>
      <c r="E39" s="35">
        <v>96205</v>
      </c>
      <c r="F39" s="35">
        <v>12787084279.540001</v>
      </c>
      <c r="G39" s="35">
        <v>3313723987.4355569</v>
      </c>
      <c r="H39" s="35">
        <v>32756</v>
      </c>
      <c r="I39" s="35">
        <v>3516737594.6399999</v>
      </c>
      <c r="J39" s="35">
        <v>911349098.05210173</v>
      </c>
      <c r="K39" s="35">
        <v>10150</v>
      </c>
      <c r="L39" s="35">
        <v>1506177331.6399996</v>
      </c>
      <c r="M39" s="35">
        <v>390320095.18957305</v>
      </c>
      <c r="N39" s="35">
        <v>1289</v>
      </c>
      <c r="O39" s="35">
        <v>199716281.08999985</v>
      </c>
      <c r="P39" s="35">
        <v>51755710.438874379</v>
      </c>
      <c r="Q39" s="35">
        <v>9728</v>
      </c>
      <c r="R39" s="35">
        <v>1175702088.0099998</v>
      </c>
      <c r="S39" s="35">
        <v>304678699.6900093</v>
      </c>
      <c r="T39" s="35">
        <v>6632</v>
      </c>
      <c r="U39" s="35">
        <v>1599231016.4399998</v>
      </c>
      <c r="V39" s="35">
        <v>414434601.72601712</v>
      </c>
      <c r="W39" s="35">
        <v>2860</v>
      </c>
      <c r="X39" s="35">
        <v>197492963.87000003</v>
      </c>
      <c r="Y39" s="35">
        <v>51179546.284284398</v>
      </c>
      <c r="Z39" s="35">
        <v>5881</v>
      </c>
      <c r="AA39" s="35">
        <v>862802950.15000021</v>
      </c>
      <c r="AB39" s="35">
        <v>223592084.78174451</v>
      </c>
      <c r="AC39" s="35">
        <v>7691</v>
      </c>
      <c r="AD39" s="35">
        <v>605908716.63</v>
      </c>
      <c r="AE39" s="35">
        <v>157018926.64504695</v>
      </c>
      <c r="AF39" s="35">
        <v>3959</v>
      </c>
      <c r="AG39" s="35">
        <v>400770527.31999987</v>
      </c>
      <c r="AH39" s="35">
        <v>103858149.42679453</v>
      </c>
      <c r="AI39" s="35">
        <v>2595</v>
      </c>
      <c r="AJ39" s="35">
        <v>434642768.57000005</v>
      </c>
      <c r="AK39" s="35">
        <v>112636011.20392576</v>
      </c>
      <c r="AL39" s="35">
        <v>2489</v>
      </c>
      <c r="AM39" s="35">
        <v>222761443.79000005</v>
      </c>
      <c r="AN39" s="35">
        <v>57727776.217429876</v>
      </c>
      <c r="AO39" s="35">
        <v>1665</v>
      </c>
      <c r="AP39" s="35">
        <v>615593366.9200002</v>
      </c>
      <c r="AQ39" s="35">
        <v>159528666.72920731</v>
      </c>
      <c r="AR39" s="35">
        <v>1547</v>
      </c>
      <c r="AS39" s="35">
        <v>216122186.65999997</v>
      </c>
      <c r="AT39" s="35">
        <v>56007238.123719484</v>
      </c>
      <c r="AU39" s="35">
        <v>1126</v>
      </c>
      <c r="AV39" s="35">
        <v>148317553.56</v>
      </c>
      <c r="AW39" s="35">
        <v>38435926.771510303</v>
      </c>
      <c r="AX39" s="35">
        <v>1154</v>
      </c>
      <c r="AY39" s="35">
        <v>87835919.280000001</v>
      </c>
      <c r="AZ39" s="35">
        <v>22762342.557036776</v>
      </c>
    </row>
    <row r="40" spans="1:52" ht="15.75" x14ac:dyDescent="0.25">
      <c r="A40" s="47">
        <v>44227</v>
      </c>
      <c r="B40" s="34">
        <v>4423080</v>
      </c>
      <c r="C40" s="34">
        <v>688466077163.97021</v>
      </c>
      <c r="D40" s="34">
        <v>171470461459.8273</v>
      </c>
      <c r="E40" s="34">
        <v>115336</v>
      </c>
      <c r="F40" s="34">
        <v>14323651668.869999</v>
      </c>
      <c r="G40" s="34">
        <v>3567471576.1863241</v>
      </c>
      <c r="H40" s="34">
        <v>27881</v>
      </c>
      <c r="I40" s="34">
        <v>2947427444.5200005</v>
      </c>
      <c r="J40" s="34">
        <v>734090989.80316925</v>
      </c>
      <c r="K40" s="34">
        <v>10575</v>
      </c>
      <c r="L40" s="34">
        <v>1471682723.9799998</v>
      </c>
      <c r="M40" s="34">
        <v>366539651.22410035</v>
      </c>
      <c r="N40" s="34">
        <v>25946</v>
      </c>
      <c r="O40" s="34">
        <v>1441583345.2100005</v>
      </c>
      <c r="P40" s="34">
        <v>359043051.84391522</v>
      </c>
      <c r="Q40" s="34">
        <v>10441</v>
      </c>
      <c r="R40" s="34">
        <v>1319471558.7399995</v>
      </c>
      <c r="S40" s="34">
        <v>328629695.15109432</v>
      </c>
      <c r="T40" s="34">
        <v>7387</v>
      </c>
      <c r="U40" s="34">
        <v>1446168962.7600005</v>
      </c>
      <c r="V40" s="34">
        <v>360185153.07948494</v>
      </c>
      <c r="W40" s="34">
        <v>1566</v>
      </c>
      <c r="X40" s="34">
        <v>192034385.75999999</v>
      </c>
      <c r="Y40" s="34">
        <v>47828391.019735396</v>
      </c>
      <c r="Z40" s="34">
        <v>6248</v>
      </c>
      <c r="AA40" s="34">
        <v>1005845313.1200001</v>
      </c>
      <c r="AB40" s="34">
        <v>250517441.19095287</v>
      </c>
      <c r="AC40" s="34">
        <v>7049</v>
      </c>
      <c r="AD40" s="34">
        <v>721974462</v>
      </c>
      <c r="AE40" s="34">
        <v>179816113.33896711</v>
      </c>
      <c r="AF40" s="34">
        <v>3724</v>
      </c>
      <c r="AG40" s="34">
        <v>390153591.95000005</v>
      </c>
      <c r="AH40" s="34">
        <v>97172277.140304625</v>
      </c>
      <c r="AI40" s="34">
        <v>2489</v>
      </c>
      <c r="AJ40" s="34">
        <v>389091586.75</v>
      </c>
      <c r="AK40" s="34">
        <v>96907772.427934647</v>
      </c>
      <c r="AL40" s="34">
        <v>2353</v>
      </c>
      <c r="AM40" s="34">
        <v>224103283.25000003</v>
      </c>
      <c r="AN40" s="34">
        <v>55815521.879936881</v>
      </c>
      <c r="AO40" s="34">
        <v>1557</v>
      </c>
      <c r="AP40" s="34">
        <v>592070828.07000005</v>
      </c>
      <c r="AQ40" s="34">
        <v>147462106.66511256</v>
      </c>
      <c r="AR40" s="34">
        <v>1914</v>
      </c>
      <c r="AS40" s="34">
        <v>388210116.98999995</v>
      </c>
      <c r="AT40" s="34">
        <v>96688232.160776228</v>
      </c>
      <c r="AU40" s="34">
        <v>1141</v>
      </c>
      <c r="AV40" s="34">
        <v>98822250.350000009</v>
      </c>
      <c r="AW40" s="34">
        <v>24612827.606286418</v>
      </c>
      <c r="AX40" s="34">
        <v>776</v>
      </c>
      <c r="AY40" s="34">
        <v>72932131.00999999</v>
      </c>
      <c r="AZ40" s="34">
        <v>18164593.106821772</v>
      </c>
    </row>
    <row r="41" spans="1:52" ht="15.75" x14ac:dyDescent="0.25">
      <c r="A41" s="48">
        <v>44255</v>
      </c>
      <c r="B41" s="35">
        <v>3926808</v>
      </c>
      <c r="C41" s="35">
        <v>637932819271.07019</v>
      </c>
      <c r="D41" s="35">
        <v>153401045129.68207</v>
      </c>
      <c r="E41" s="35">
        <v>93630</v>
      </c>
      <c r="F41" s="35">
        <v>11789377820.820002</v>
      </c>
      <c r="G41" s="35">
        <v>2834942527.6613855</v>
      </c>
      <c r="H41" s="35">
        <v>23061</v>
      </c>
      <c r="I41" s="35">
        <v>2602075239.1700006</v>
      </c>
      <c r="J41" s="35">
        <v>625710183.16763234</v>
      </c>
      <c r="K41" s="35">
        <v>9632</v>
      </c>
      <c r="L41" s="35">
        <v>1283184723.6499999</v>
      </c>
      <c r="M41" s="35">
        <v>308562080.13764256</v>
      </c>
      <c r="N41" s="35">
        <v>13079</v>
      </c>
      <c r="O41" s="35">
        <v>841051963.63000023</v>
      </c>
      <c r="P41" s="35">
        <v>202244258.8494432</v>
      </c>
      <c r="Q41" s="35">
        <v>8590</v>
      </c>
      <c r="R41" s="35">
        <v>1129927286.26</v>
      </c>
      <c r="S41" s="35">
        <v>271708903.189659</v>
      </c>
      <c r="T41" s="35">
        <v>5767</v>
      </c>
      <c r="U41" s="35">
        <v>1183591677.5900002</v>
      </c>
      <c r="V41" s="35">
        <v>284613355.61409563</v>
      </c>
      <c r="W41" s="35">
        <v>10403</v>
      </c>
      <c r="X41" s="35">
        <v>1060417765.01</v>
      </c>
      <c r="Y41" s="35">
        <v>254994238.44110808</v>
      </c>
      <c r="Z41" s="35">
        <v>5979</v>
      </c>
      <c r="AA41" s="35">
        <v>1028926096.5400001</v>
      </c>
      <c r="AB41" s="35">
        <v>247421568.23157823</v>
      </c>
      <c r="AC41" s="35">
        <v>1859</v>
      </c>
      <c r="AD41" s="35">
        <v>146286632.22</v>
      </c>
      <c r="AE41" s="35">
        <v>35176936.494176514</v>
      </c>
      <c r="AF41" s="35">
        <v>3049</v>
      </c>
      <c r="AG41" s="35">
        <v>348047292.96000004</v>
      </c>
      <c r="AH41" s="35">
        <v>83693481.322417796</v>
      </c>
      <c r="AI41" s="35">
        <v>2329</v>
      </c>
      <c r="AJ41" s="35">
        <v>346749171.55999994</v>
      </c>
      <c r="AK41" s="35">
        <v>83381327.481998101</v>
      </c>
      <c r="AL41" s="35">
        <v>2050</v>
      </c>
      <c r="AM41" s="35">
        <v>202511571.94000003</v>
      </c>
      <c r="AN41" s="35">
        <v>48697113.313510939</v>
      </c>
      <c r="AO41" s="35">
        <v>1195</v>
      </c>
      <c r="AP41" s="35">
        <v>391548614.73000002</v>
      </c>
      <c r="AQ41" s="35">
        <v>94154062.785628319</v>
      </c>
      <c r="AR41" s="35">
        <v>1287</v>
      </c>
      <c r="AS41" s="35">
        <v>152266797.62</v>
      </c>
      <c r="AT41" s="35">
        <v>36614961.93305672</v>
      </c>
      <c r="AU41" s="35">
        <v>888</v>
      </c>
      <c r="AV41" s="35">
        <v>102985963.37000002</v>
      </c>
      <c r="AW41" s="35">
        <v>24764605.20199731</v>
      </c>
      <c r="AX41" s="35">
        <v>615</v>
      </c>
      <c r="AY41" s="35">
        <v>146146298.25999999</v>
      </c>
      <c r="AZ41" s="35">
        <v>35143190.971950859</v>
      </c>
    </row>
    <row r="42" spans="1:52" ht="15.75" x14ac:dyDescent="0.25">
      <c r="A42" s="47">
        <v>44286</v>
      </c>
      <c r="B42" s="34">
        <v>4906236</v>
      </c>
      <c r="C42" s="34">
        <v>810699270481.38025</v>
      </c>
      <c r="D42" s="34">
        <v>185997491998.42526</v>
      </c>
      <c r="E42" s="34">
        <v>96686</v>
      </c>
      <c r="F42" s="34">
        <v>13168171900.420008</v>
      </c>
      <c r="G42" s="34">
        <v>3021153511.3728857</v>
      </c>
      <c r="H42" s="34">
        <v>29132</v>
      </c>
      <c r="I42" s="34">
        <v>3422351738.0599999</v>
      </c>
      <c r="J42" s="34">
        <v>785184917.75333548</v>
      </c>
      <c r="K42" s="34">
        <v>11629</v>
      </c>
      <c r="L42" s="34">
        <v>1445299415.0400004</v>
      </c>
      <c r="M42" s="34">
        <v>331592831.24136639</v>
      </c>
      <c r="N42" s="34">
        <v>4247</v>
      </c>
      <c r="O42" s="34">
        <v>349473100.92999983</v>
      </c>
      <c r="P42" s="34">
        <v>80179078.310130805</v>
      </c>
      <c r="Q42" s="34">
        <v>10192</v>
      </c>
      <c r="R42" s="34">
        <v>1470860912.9900005</v>
      </c>
      <c r="S42" s="34">
        <v>337457366.56727076</v>
      </c>
      <c r="T42" s="34">
        <v>6894</v>
      </c>
      <c r="U42" s="34">
        <v>1204922637.9599998</v>
      </c>
      <c r="V42" s="34">
        <v>276443555.42544407</v>
      </c>
      <c r="W42" s="34">
        <v>5925</v>
      </c>
      <c r="X42" s="34">
        <v>564497694.15000021</v>
      </c>
      <c r="Y42" s="34">
        <v>129511841.4112421</v>
      </c>
      <c r="Z42" s="34">
        <v>6462</v>
      </c>
      <c r="AA42" s="34">
        <v>1196716452.0999999</v>
      </c>
      <c r="AB42" s="34">
        <v>274560822.77178496</v>
      </c>
      <c r="AC42" s="34">
        <v>4700</v>
      </c>
      <c r="AD42" s="34">
        <v>516531589.45000005</v>
      </c>
      <c r="AE42" s="34">
        <v>118507051.47250634</v>
      </c>
      <c r="AF42" s="34">
        <v>3753</v>
      </c>
      <c r="AG42" s="34">
        <v>433583675.67999995</v>
      </c>
      <c r="AH42" s="34">
        <v>99476438.655301377</v>
      </c>
      <c r="AI42" s="34">
        <v>2649</v>
      </c>
      <c r="AJ42" s="34">
        <v>459318269.96000004</v>
      </c>
      <c r="AK42" s="34">
        <v>105380687.20709155</v>
      </c>
      <c r="AL42" s="34">
        <v>2451</v>
      </c>
      <c r="AM42" s="34">
        <v>262815466.69000003</v>
      </c>
      <c r="AN42" s="34">
        <v>60297350.007123753</v>
      </c>
      <c r="AO42" s="34">
        <v>1365</v>
      </c>
      <c r="AP42" s="34">
        <v>450451970.97000003</v>
      </c>
      <c r="AQ42" s="34">
        <v>103346505.80901411</v>
      </c>
      <c r="AR42" s="34">
        <v>1300</v>
      </c>
      <c r="AS42" s="34">
        <v>197018144.08000001</v>
      </c>
      <c r="AT42" s="34">
        <v>45201571.052734822</v>
      </c>
      <c r="AU42" s="34">
        <v>997</v>
      </c>
      <c r="AV42" s="34">
        <v>115564663.34</v>
      </c>
      <c r="AW42" s="34">
        <v>26513823.716800839</v>
      </c>
      <c r="AX42" s="34">
        <v>792</v>
      </c>
      <c r="AY42" s="34">
        <v>93654523.000000015</v>
      </c>
      <c r="AZ42" s="34">
        <v>21487013.775114678</v>
      </c>
    </row>
    <row r="43" spans="1:52" ht="15.75" x14ac:dyDescent="0.25">
      <c r="A43" s="48">
        <v>44316</v>
      </c>
      <c r="B43" s="35">
        <v>4496918</v>
      </c>
      <c r="C43" s="35">
        <v>803568294132.81982</v>
      </c>
      <c r="D43" s="35">
        <v>177133861508.0426</v>
      </c>
      <c r="E43" s="35">
        <v>94231</v>
      </c>
      <c r="F43" s="35">
        <v>13836906811.230001</v>
      </c>
      <c r="G43" s="35">
        <v>3050126234.0684004</v>
      </c>
      <c r="H43" s="35">
        <v>28572</v>
      </c>
      <c r="I43" s="35">
        <v>3991337703.6200008</v>
      </c>
      <c r="J43" s="35">
        <v>879826973.24789619</v>
      </c>
      <c r="K43" s="35">
        <v>10829</v>
      </c>
      <c r="L43" s="35">
        <v>1409059667.1799998</v>
      </c>
      <c r="M43" s="35">
        <v>310604813.26255041</v>
      </c>
      <c r="N43" s="35">
        <v>6175</v>
      </c>
      <c r="O43" s="35">
        <v>482646479.95999986</v>
      </c>
      <c r="P43" s="35">
        <v>106391747.11446236</v>
      </c>
      <c r="Q43" s="35">
        <v>9447</v>
      </c>
      <c r="R43" s="35">
        <v>1433399901.6499994</v>
      </c>
      <c r="S43" s="35">
        <v>315970231.1780681</v>
      </c>
      <c r="T43" s="35">
        <v>6445</v>
      </c>
      <c r="U43" s="35">
        <v>1095778815.55</v>
      </c>
      <c r="V43" s="35">
        <v>241547027.64442125</v>
      </c>
      <c r="W43" s="35">
        <v>7310</v>
      </c>
      <c r="X43" s="35">
        <v>1055778599.4099998</v>
      </c>
      <c r="Y43" s="35">
        <v>232729615.61140814</v>
      </c>
      <c r="Z43" s="35">
        <v>5608</v>
      </c>
      <c r="AA43" s="35">
        <v>1113489888.4899998</v>
      </c>
      <c r="AB43" s="35">
        <v>245451152.23995218</v>
      </c>
      <c r="AC43" s="35">
        <v>3247</v>
      </c>
      <c r="AD43" s="35">
        <v>334116946.38</v>
      </c>
      <c r="AE43" s="35">
        <v>73650771.614170641</v>
      </c>
      <c r="AF43" s="35">
        <v>3406</v>
      </c>
      <c r="AG43" s="35">
        <v>466922876.98999995</v>
      </c>
      <c r="AH43" s="35">
        <v>102925728.69234297</v>
      </c>
      <c r="AI43" s="35">
        <v>2581</v>
      </c>
      <c r="AJ43" s="35">
        <v>462230070.65999991</v>
      </c>
      <c r="AK43" s="35">
        <v>101891274.10694975</v>
      </c>
      <c r="AL43" s="35">
        <v>2232</v>
      </c>
      <c r="AM43" s="35">
        <v>258071933.38999996</v>
      </c>
      <c r="AN43" s="35">
        <v>56887856.877863839</v>
      </c>
      <c r="AO43" s="35">
        <v>1320</v>
      </c>
      <c r="AP43" s="35">
        <v>483677438.81000006</v>
      </c>
      <c r="AQ43" s="35">
        <v>106619005.6107094</v>
      </c>
      <c r="AR43" s="35">
        <v>1118</v>
      </c>
      <c r="AS43" s="35">
        <v>141552650.44999996</v>
      </c>
      <c r="AT43" s="35">
        <v>31203032.478982147</v>
      </c>
      <c r="AU43" s="35">
        <v>1034</v>
      </c>
      <c r="AV43" s="35">
        <v>101981046.16999997</v>
      </c>
      <c r="AW43" s="35">
        <v>22480101.119739141</v>
      </c>
      <c r="AX43" s="35">
        <v>902</v>
      </c>
      <c r="AY43" s="35">
        <v>142772380.11000001</v>
      </c>
      <c r="AZ43" s="35">
        <v>31471902.500670671</v>
      </c>
    </row>
    <row r="44" spans="1:52" ht="15.75" x14ac:dyDescent="0.25">
      <c r="A44" s="47">
        <v>44347</v>
      </c>
      <c r="B44" s="34">
        <v>4594625</v>
      </c>
      <c r="C44" s="34">
        <v>864137574998.46021</v>
      </c>
      <c r="D44" s="34">
        <v>184359181822.70206</v>
      </c>
      <c r="E44" s="34">
        <v>106253</v>
      </c>
      <c r="F44" s="34">
        <v>18572051514.390011</v>
      </c>
      <c r="G44" s="34">
        <v>3962248976.3486071</v>
      </c>
      <c r="H44" s="34">
        <v>30082</v>
      </c>
      <c r="I44" s="34">
        <v>5226408297.6799984</v>
      </c>
      <c r="J44" s="34">
        <v>1115026571.5888844</v>
      </c>
      <c r="K44" s="34">
        <v>11108</v>
      </c>
      <c r="L44" s="34">
        <v>1671758875.7199998</v>
      </c>
      <c r="M44" s="34">
        <v>356660915.40242141</v>
      </c>
      <c r="N44" s="34">
        <v>3448</v>
      </c>
      <c r="O44" s="34">
        <v>294793629.79000008</v>
      </c>
      <c r="P44" s="34">
        <v>62892661.963838086</v>
      </c>
      <c r="Q44" s="34">
        <v>8953</v>
      </c>
      <c r="R44" s="34">
        <v>1464264711.1799996</v>
      </c>
      <c r="S44" s="34">
        <v>312393132.68547642</v>
      </c>
      <c r="T44" s="34">
        <v>11345</v>
      </c>
      <c r="U44" s="34">
        <v>3542890785.9200006</v>
      </c>
      <c r="V44" s="34">
        <v>755857013.37031317</v>
      </c>
      <c r="W44" s="34">
        <v>8078</v>
      </c>
      <c r="X44" s="34">
        <v>1054221809.84</v>
      </c>
      <c r="Y44" s="34">
        <v>224912648.10709903</v>
      </c>
      <c r="Z44" s="34">
        <v>5677</v>
      </c>
      <c r="AA44" s="34">
        <v>1005805927.8600004</v>
      </c>
      <c r="AB44" s="34">
        <v>214583375.72350529</v>
      </c>
      <c r="AC44" s="34">
        <v>11030</v>
      </c>
      <c r="AD44" s="34">
        <v>1114110229.0200002</v>
      </c>
      <c r="AE44" s="34">
        <v>237689525.63230041</v>
      </c>
      <c r="AF44" s="34">
        <v>3581</v>
      </c>
      <c r="AG44" s="34">
        <v>607391913.81000006</v>
      </c>
      <c r="AH44" s="34">
        <v>129583852.75161344</v>
      </c>
      <c r="AI44" s="34">
        <v>2498</v>
      </c>
      <c r="AJ44" s="34">
        <v>483457951.22000027</v>
      </c>
      <c r="AK44" s="34">
        <v>103143197.23078568</v>
      </c>
      <c r="AL44" s="34">
        <v>2024</v>
      </c>
      <c r="AM44" s="34">
        <v>208200191.96999997</v>
      </c>
      <c r="AN44" s="34">
        <v>44418409.935463212</v>
      </c>
      <c r="AO44" s="34">
        <v>1647</v>
      </c>
      <c r="AP44" s="34">
        <v>570384530.62999988</v>
      </c>
      <c r="AQ44" s="34">
        <v>121688523.25564027</v>
      </c>
      <c r="AR44" s="34">
        <v>1100</v>
      </c>
      <c r="AS44" s="34">
        <v>164152371.21000004</v>
      </c>
      <c r="AT44" s="34">
        <v>35021040.31361673</v>
      </c>
      <c r="AU44" s="34">
        <v>1014</v>
      </c>
      <c r="AV44" s="34">
        <v>144814446.23000002</v>
      </c>
      <c r="AW44" s="34">
        <v>30895396.283535123</v>
      </c>
      <c r="AX44" s="34">
        <v>912</v>
      </c>
      <c r="AY44" s="34">
        <v>76635184.789999977</v>
      </c>
      <c r="AZ44" s="34">
        <v>16349711.406475006</v>
      </c>
    </row>
    <row r="45" spans="1:52" ht="15.75" x14ac:dyDescent="0.25">
      <c r="A45" s="48">
        <v>44377</v>
      </c>
      <c r="B45" s="35">
        <v>4869454</v>
      </c>
      <c r="C45" s="35">
        <v>946374039416.21985</v>
      </c>
      <c r="D45" s="35">
        <v>195691573723.96762</v>
      </c>
      <c r="E45" s="35">
        <v>101765</v>
      </c>
      <c r="F45" s="35">
        <v>17806371886.110001</v>
      </c>
      <c r="G45" s="35">
        <v>3682008161.2303762</v>
      </c>
      <c r="H45" s="35">
        <v>28011</v>
      </c>
      <c r="I45" s="35">
        <v>4986110497.1199999</v>
      </c>
      <c r="J45" s="35">
        <v>1031029771.8488792</v>
      </c>
      <c r="K45" s="35">
        <v>12776</v>
      </c>
      <c r="L45" s="35">
        <v>1739162618.9400005</v>
      </c>
      <c r="M45" s="35">
        <v>359624689.27424031</v>
      </c>
      <c r="N45" s="35">
        <v>6134</v>
      </c>
      <c r="O45" s="35">
        <v>501761396.22000015</v>
      </c>
      <c r="P45" s="35">
        <v>103754407.00042538</v>
      </c>
      <c r="Q45" s="35">
        <v>9474</v>
      </c>
      <c r="R45" s="35">
        <v>1587876989.0099998</v>
      </c>
      <c r="S45" s="35">
        <v>328341790.79037446</v>
      </c>
      <c r="T45" s="35">
        <v>6791</v>
      </c>
      <c r="U45" s="35">
        <v>1956825139.0999997</v>
      </c>
      <c r="V45" s="35">
        <v>404633025.65792853</v>
      </c>
      <c r="W45" s="35">
        <v>9829</v>
      </c>
      <c r="X45" s="35">
        <v>1350651305.4699998</v>
      </c>
      <c r="Y45" s="35">
        <v>279288176.2509023</v>
      </c>
      <c r="Z45" s="35">
        <v>6136</v>
      </c>
      <c r="AA45" s="35">
        <v>1344049665.8899999</v>
      </c>
      <c r="AB45" s="35">
        <v>277923086.77807027</v>
      </c>
      <c r="AC45" s="35">
        <v>3714</v>
      </c>
      <c r="AD45" s="35">
        <v>377472423.36000001</v>
      </c>
      <c r="AE45" s="35">
        <v>78053887.24555935</v>
      </c>
      <c r="AF45" s="35">
        <v>3416</v>
      </c>
      <c r="AG45" s="35">
        <v>575191502.67999995</v>
      </c>
      <c r="AH45" s="35">
        <v>118938311.55970503</v>
      </c>
      <c r="AI45" s="35">
        <v>2359</v>
      </c>
      <c r="AJ45" s="35">
        <v>447225331.99999976</v>
      </c>
      <c r="AK45" s="35">
        <v>92477419.480240956</v>
      </c>
      <c r="AL45" s="35">
        <v>2233</v>
      </c>
      <c r="AM45" s="35">
        <v>223853918.02999994</v>
      </c>
      <c r="AN45" s="35">
        <v>46288595.924069412</v>
      </c>
      <c r="AO45" s="35">
        <v>2065</v>
      </c>
      <c r="AP45" s="35">
        <v>807081990.28999984</v>
      </c>
      <c r="AQ45" s="35">
        <v>166888712.31246829</v>
      </c>
      <c r="AR45" s="35">
        <v>2193</v>
      </c>
      <c r="AS45" s="35">
        <v>487183466.75999987</v>
      </c>
      <c r="AT45" s="35">
        <v>100739977.3575495</v>
      </c>
      <c r="AU45" s="35">
        <v>1041</v>
      </c>
      <c r="AV45" s="35">
        <v>224074240.23000002</v>
      </c>
      <c r="AW45" s="35">
        <v>46334154.230033651</v>
      </c>
      <c r="AX45" s="35">
        <v>1215</v>
      </c>
      <c r="AY45" s="35">
        <v>139838948.16000003</v>
      </c>
      <c r="AZ45" s="35">
        <v>28915949.395880818</v>
      </c>
    </row>
  </sheetData>
  <mergeCells count="24">
    <mergeCell ref="A2:A3"/>
    <mergeCell ref="B1:D1"/>
    <mergeCell ref="E1:G1"/>
    <mergeCell ref="AX2:AZ2"/>
    <mergeCell ref="AF2:AH2"/>
    <mergeCell ref="B2:B3"/>
    <mergeCell ref="C2:C3"/>
    <mergeCell ref="D2:D3"/>
    <mergeCell ref="E2:E3"/>
    <mergeCell ref="K2:M2"/>
    <mergeCell ref="W2:Y2"/>
    <mergeCell ref="AC2:AE2"/>
    <mergeCell ref="H2:J2"/>
    <mergeCell ref="F2:F3"/>
    <mergeCell ref="G2:G3"/>
    <mergeCell ref="AL2:AN2"/>
    <mergeCell ref="AO2:AQ2"/>
    <mergeCell ref="AR2:AT2"/>
    <mergeCell ref="AU2:AW2"/>
    <mergeCell ref="N2:P2"/>
    <mergeCell ref="Q2:S2"/>
    <mergeCell ref="T2:V2"/>
    <mergeCell ref="Z2:AB2"/>
    <mergeCell ref="AI2:AK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0" zoomScaleNormal="80" workbookViewId="0"/>
  </sheetViews>
  <sheetFormatPr baseColWidth="10" defaultColWidth="10.85546875" defaultRowHeight="15" x14ac:dyDescent="0.25"/>
  <cols>
    <col min="2" max="7" width="19.85546875" customWidth="1"/>
  </cols>
  <sheetData>
    <row r="1" spans="1:7" ht="15.6" customHeight="1" x14ac:dyDescent="0.25">
      <c r="B1" s="68" t="s">
        <v>33</v>
      </c>
      <c r="C1" s="69"/>
      <c r="D1" s="77"/>
      <c r="E1" s="68" t="s">
        <v>34</v>
      </c>
      <c r="F1" s="69"/>
      <c r="G1" s="69"/>
    </row>
    <row r="2" spans="1:7" ht="31.5" customHeight="1" x14ac:dyDescent="0.25">
      <c r="A2" s="45" t="s">
        <v>20</v>
      </c>
      <c r="B2" s="45" t="s">
        <v>21</v>
      </c>
      <c r="C2" s="45" t="s">
        <v>22</v>
      </c>
      <c r="D2" s="45" t="s">
        <v>23</v>
      </c>
      <c r="E2" s="45" t="s">
        <v>21</v>
      </c>
      <c r="F2" s="45" t="s">
        <v>22</v>
      </c>
      <c r="G2" s="45" t="s">
        <v>23</v>
      </c>
    </row>
    <row r="3" spans="1:7" ht="15.75" x14ac:dyDescent="0.25">
      <c r="A3" s="47">
        <v>43677</v>
      </c>
      <c r="B3" s="34">
        <v>542</v>
      </c>
      <c r="C3" s="40">
        <v>9042332.5999999996</v>
      </c>
      <c r="D3" s="40">
        <v>3923022.9854139369</v>
      </c>
      <c r="E3" s="34">
        <v>135</v>
      </c>
      <c r="F3" s="40">
        <v>2166460.21</v>
      </c>
      <c r="G3" s="34">
        <v>939920.43610679661</v>
      </c>
    </row>
    <row r="4" spans="1:7" ht="15.75" x14ac:dyDescent="0.25">
      <c r="A4" s="48">
        <v>43708</v>
      </c>
      <c r="B4" s="35">
        <v>1842</v>
      </c>
      <c r="C4" s="41">
        <v>160106438.28</v>
      </c>
      <c r="D4" s="41">
        <v>66820239.199324571</v>
      </c>
      <c r="E4" s="35">
        <v>517</v>
      </c>
      <c r="F4" s="41">
        <v>49232308.109999999</v>
      </c>
      <c r="G4" s="35">
        <v>20547047.574013691</v>
      </c>
    </row>
    <row r="5" spans="1:7" ht="15.75" x14ac:dyDescent="0.25">
      <c r="A5" s="47">
        <v>43738</v>
      </c>
      <c r="B5" s="34">
        <v>3312</v>
      </c>
      <c r="C5" s="40">
        <v>537269300.02999997</v>
      </c>
      <c r="D5" s="40">
        <v>211764958.61419839</v>
      </c>
      <c r="E5" s="34">
        <v>1307</v>
      </c>
      <c r="F5" s="40">
        <v>249921459.78999999</v>
      </c>
      <c r="G5" s="34">
        <v>98506666.184489235</v>
      </c>
    </row>
    <row r="6" spans="1:7" ht="15.75" x14ac:dyDescent="0.25">
      <c r="A6" s="48">
        <v>43769</v>
      </c>
      <c r="B6" s="35">
        <v>5320</v>
      </c>
      <c r="C6" s="41">
        <v>948940787.49000001</v>
      </c>
      <c r="D6" s="41">
        <v>362099786.08068728</v>
      </c>
      <c r="E6" s="35">
        <v>2978</v>
      </c>
      <c r="F6" s="41">
        <v>557476889</v>
      </c>
      <c r="G6" s="35">
        <v>212723770.45333219</v>
      </c>
    </row>
    <row r="7" spans="1:7" ht="15.75" x14ac:dyDescent="0.25">
      <c r="A7" s="47">
        <v>43799</v>
      </c>
      <c r="B7" s="34">
        <v>7038</v>
      </c>
      <c r="C7" s="40">
        <v>3390885354.0500002</v>
      </c>
      <c r="D7" s="40">
        <v>1241101486.0963385</v>
      </c>
      <c r="E7" s="34">
        <v>4083</v>
      </c>
      <c r="F7" s="40">
        <v>825301717.76999998</v>
      </c>
      <c r="G7" s="34">
        <v>302069542.74606377</v>
      </c>
    </row>
    <row r="8" spans="1:7" ht="15.75" x14ac:dyDescent="0.25">
      <c r="A8" s="48">
        <v>43830</v>
      </c>
      <c r="B8" s="35">
        <v>10142</v>
      </c>
      <c r="C8" s="41">
        <v>3767758519.3299999</v>
      </c>
      <c r="D8" s="41">
        <v>1329276986.2039864</v>
      </c>
      <c r="E8" s="35">
        <v>5185</v>
      </c>
      <c r="F8" s="41">
        <v>1950060425.22</v>
      </c>
      <c r="G8" s="35">
        <v>687987415.23728478</v>
      </c>
    </row>
    <row r="9" spans="1:7" ht="15.75" x14ac:dyDescent="0.25">
      <c r="A9" s="47">
        <v>43861</v>
      </c>
      <c r="B9" s="34">
        <v>13675</v>
      </c>
      <c r="C9" s="40">
        <v>2236656826.8600001</v>
      </c>
      <c r="D9" s="40">
        <v>771713624.7364403</v>
      </c>
      <c r="E9" s="34">
        <v>8053</v>
      </c>
      <c r="F9" s="40">
        <v>2267243990.2700009</v>
      </c>
      <c r="G9" s="34">
        <v>782267112.63054669</v>
      </c>
    </row>
    <row r="10" spans="1:7" ht="15.75" x14ac:dyDescent="0.25">
      <c r="A10" s="48">
        <v>43890</v>
      </c>
      <c r="B10" s="35">
        <v>14014</v>
      </c>
      <c r="C10" s="41">
        <v>2167957973.3699999</v>
      </c>
      <c r="D10" s="41">
        <v>733245612.74208057</v>
      </c>
      <c r="E10" s="35">
        <v>8251</v>
      </c>
      <c r="F10" s="41">
        <v>1687936322.2299998</v>
      </c>
      <c r="G10" s="35">
        <v>570892940.76085842</v>
      </c>
    </row>
    <row r="11" spans="1:7" ht="15.75" x14ac:dyDescent="0.25">
      <c r="A11" s="47">
        <v>43921</v>
      </c>
      <c r="B11" s="34">
        <v>27799</v>
      </c>
      <c r="C11" s="40">
        <v>9256033588.3899956</v>
      </c>
      <c r="D11" s="40">
        <v>3029287563.1080179</v>
      </c>
      <c r="E11" s="34">
        <v>12180</v>
      </c>
      <c r="F11" s="40">
        <v>2911595452.1199994</v>
      </c>
      <c r="G11" s="34">
        <v>952898431.89118671</v>
      </c>
    </row>
    <row r="12" spans="1:7" ht="15.75" x14ac:dyDescent="0.25">
      <c r="A12" s="48">
        <v>43951</v>
      </c>
      <c r="B12" s="35">
        <v>163973</v>
      </c>
      <c r="C12" s="41">
        <v>85783911008.940018</v>
      </c>
      <c r="D12" s="41">
        <v>27661138133.625782</v>
      </c>
      <c r="E12" s="35">
        <v>41267</v>
      </c>
      <c r="F12" s="41">
        <v>4832647167.0299997</v>
      </c>
      <c r="G12" s="35">
        <v>1558293615.5051377</v>
      </c>
    </row>
    <row r="13" spans="1:7" ht="15.75" x14ac:dyDescent="0.25">
      <c r="A13" s="47">
        <v>43982</v>
      </c>
      <c r="B13" s="34">
        <v>223398</v>
      </c>
      <c r="C13" s="40">
        <v>111698894298.34</v>
      </c>
      <c r="D13" s="40">
        <v>35470247185.403259</v>
      </c>
      <c r="E13" s="34">
        <v>106143</v>
      </c>
      <c r="F13" s="40">
        <v>58814441387.479965</v>
      </c>
      <c r="G13" s="34">
        <v>18676664502.27636</v>
      </c>
    </row>
    <row r="14" spans="1:7" ht="15.75" x14ac:dyDescent="0.25">
      <c r="A14" s="48">
        <v>44012</v>
      </c>
      <c r="B14" s="35">
        <v>307841</v>
      </c>
      <c r="C14" s="41">
        <v>138268725440.39999</v>
      </c>
      <c r="D14" s="41">
        <v>42944092171.599052</v>
      </c>
      <c r="E14" s="35">
        <v>190850</v>
      </c>
      <c r="F14" s="41">
        <v>93403128698.260071</v>
      </c>
      <c r="G14" s="41">
        <v>29009543229.374588</v>
      </c>
    </row>
    <row r="15" spans="1:7" ht="15.75" x14ac:dyDescent="0.25">
      <c r="A15" s="47">
        <v>44043</v>
      </c>
      <c r="B15" s="34">
        <v>372440</v>
      </c>
      <c r="C15" s="40">
        <v>159570693809.04001</v>
      </c>
      <c r="D15" s="40">
        <v>48619748059.892502</v>
      </c>
      <c r="E15" s="34">
        <v>246930</v>
      </c>
      <c r="F15" s="40">
        <v>112943295086.64999</v>
      </c>
      <c r="G15" s="40">
        <v>34412801129.626503</v>
      </c>
    </row>
    <row r="16" spans="1:7" ht="15.75" x14ac:dyDescent="0.25">
      <c r="A16" s="48">
        <v>44074</v>
      </c>
      <c r="B16" s="35">
        <v>422717</v>
      </c>
      <c r="C16" s="41">
        <v>166951331981.79001</v>
      </c>
      <c r="D16" s="41">
        <v>49531165663.231705</v>
      </c>
      <c r="E16" s="35">
        <v>307505</v>
      </c>
      <c r="F16" s="41">
        <v>131167094304.17999</v>
      </c>
      <c r="G16" s="41">
        <v>38914688492.893913</v>
      </c>
    </row>
    <row r="17" spans="1:7" ht="15.75" x14ac:dyDescent="0.25">
      <c r="A17" s="47">
        <v>44104</v>
      </c>
      <c r="B17" s="34">
        <v>532569</v>
      </c>
      <c r="C17" s="40">
        <v>203488987956.92999</v>
      </c>
      <c r="D17" s="40">
        <v>58706530786.225403</v>
      </c>
      <c r="E17" s="34">
        <v>386385</v>
      </c>
      <c r="F17" s="40">
        <v>152800168191</v>
      </c>
      <c r="G17" s="40">
        <v>44082816805.516808</v>
      </c>
    </row>
    <row r="18" spans="1:7" ht="15.75" x14ac:dyDescent="0.25">
      <c r="A18" s="48">
        <v>44135</v>
      </c>
      <c r="B18" s="35">
        <v>609128</v>
      </c>
      <c r="C18" s="41">
        <v>247494167982.48999</v>
      </c>
      <c r="D18" s="41">
        <v>68813944392.15419</v>
      </c>
      <c r="E18" s="35">
        <v>452873</v>
      </c>
      <c r="F18" s="41">
        <v>172754979364.17999</v>
      </c>
      <c r="G18" s="41">
        <v>48033259289.873413</v>
      </c>
    </row>
    <row r="19" spans="1:7" ht="15.75" x14ac:dyDescent="0.25">
      <c r="A19" s="47">
        <v>44165</v>
      </c>
      <c r="B19" s="34">
        <v>589975</v>
      </c>
      <c r="C19" s="40">
        <v>240231555324.69</v>
      </c>
      <c r="D19" s="40">
        <v>64748758311.775269</v>
      </c>
      <c r="E19" s="34">
        <v>511854</v>
      </c>
      <c r="F19" s="40">
        <v>195699920552.20001</v>
      </c>
      <c r="G19" s="40">
        <v>52746304873.819855</v>
      </c>
    </row>
    <row r="20" spans="1:7" ht="15.75" x14ac:dyDescent="0.25">
      <c r="A20" s="48">
        <v>44196</v>
      </c>
      <c r="B20" s="35">
        <v>652370</v>
      </c>
      <c r="C20" s="41">
        <v>305765480161.40997</v>
      </c>
      <c r="D20" s="41">
        <v>79237954798.016281</v>
      </c>
      <c r="E20" s="35">
        <v>535713</v>
      </c>
      <c r="F20" s="41">
        <v>228938513574</v>
      </c>
      <c r="G20" s="41">
        <v>59328540228.038261</v>
      </c>
    </row>
    <row r="21" spans="1:7" ht="15.75" x14ac:dyDescent="0.25">
      <c r="A21" s="47">
        <v>44227</v>
      </c>
      <c r="B21" s="34">
        <v>656764</v>
      </c>
      <c r="C21" s="40">
        <v>280526127121.23004</v>
      </c>
      <c r="D21" s="40">
        <v>69868285547.436172</v>
      </c>
      <c r="E21" s="34">
        <v>565758</v>
      </c>
      <c r="F21" s="40">
        <v>240690550252.87988</v>
      </c>
      <c r="G21" s="40">
        <v>59946773108.839142</v>
      </c>
    </row>
    <row r="22" spans="1:7" ht="15.75" x14ac:dyDescent="0.25">
      <c r="A22" s="48">
        <v>44255</v>
      </c>
      <c r="B22" s="35">
        <v>653859</v>
      </c>
      <c r="C22" s="41">
        <v>292156746335.47003</v>
      </c>
      <c r="D22" s="41">
        <v>70253714616.467819</v>
      </c>
      <c r="E22" s="35">
        <v>550516</v>
      </c>
      <c r="F22" s="41">
        <v>242250222188.06982</v>
      </c>
      <c r="G22" s="41">
        <v>58252900844.653008</v>
      </c>
    </row>
    <row r="23" spans="1:7" ht="15.75" x14ac:dyDescent="0.25">
      <c r="A23" s="47">
        <v>44286</v>
      </c>
      <c r="B23" s="34">
        <v>904667</v>
      </c>
      <c r="C23" s="40">
        <v>433040439793.33002</v>
      </c>
      <c r="D23" s="40">
        <v>99351804877.816727</v>
      </c>
      <c r="E23" s="34">
        <v>712376</v>
      </c>
      <c r="F23" s="40">
        <v>312884540768.75977</v>
      </c>
      <c r="G23" s="40">
        <v>71784620989.621292</v>
      </c>
    </row>
    <row r="24" spans="1:7" ht="15.75" x14ac:dyDescent="0.25">
      <c r="A24" s="48">
        <v>44316</v>
      </c>
      <c r="B24" s="35">
        <v>904545</v>
      </c>
      <c r="C24" s="41">
        <v>480660735624.10999</v>
      </c>
      <c r="D24" s="41">
        <v>105954021329.66956</v>
      </c>
      <c r="E24" s="35">
        <v>729552</v>
      </c>
      <c r="F24" s="41">
        <v>336172350366.50024</v>
      </c>
      <c r="G24" s="41">
        <v>74103852762.028427</v>
      </c>
    </row>
    <row r="25" spans="1:7" ht="15.75" x14ac:dyDescent="0.25">
      <c r="A25" s="47">
        <v>44347</v>
      </c>
      <c r="B25" s="34">
        <v>919598</v>
      </c>
      <c r="C25" s="40">
        <v>465713440051.66998</v>
      </c>
      <c r="D25" s="40">
        <v>99357499611.002182</v>
      </c>
      <c r="E25" s="34">
        <v>797252</v>
      </c>
      <c r="F25" s="40">
        <v>365644064072.27991</v>
      </c>
      <c r="G25" s="40">
        <v>78008227440.883224</v>
      </c>
    </row>
    <row r="26" spans="1:7" ht="15.75" x14ac:dyDescent="0.25">
      <c r="A26" s="48">
        <v>44377</v>
      </c>
      <c r="B26" s="35">
        <v>1082321</v>
      </c>
      <c r="C26" s="41">
        <v>550182447220.70996</v>
      </c>
      <c r="D26" s="41">
        <v>113766929826.54021</v>
      </c>
      <c r="E26" s="35">
        <v>866018</v>
      </c>
      <c r="F26" s="41">
        <v>414723837570.7998</v>
      </c>
      <c r="G26" s="41">
        <v>85756748447.089722</v>
      </c>
    </row>
  </sheetData>
  <mergeCells count="2">
    <mergeCell ref="E1:G1"/>
    <mergeCell ref="B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zoomScale="80" zoomScaleNormal="80" workbookViewId="0"/>
  </sheetViews>
  <sheetFormatPr baseColWidth="10" defaultColWidth="10.85546875" defaultRowHeight="15" x14ac:dyDescent="0.25"/>
  <cols>
    <col min="1" max="1" width="10.85546875" customWidth="1"/>
    <col min="2" max="5" width="19.85546875" customWidth="1"/>
    <col min="6" max="6" width="24.7109375" customWidth="1"/>
    <col min="7" max="7" width="23.85546875" customWidth="1"/>
    <col min="8" max="10" width="19.85546875" customWidth="1"/>
  </cols>
  <sheetData>
    <row r="1" spans="1:15" ht="15.6" customHeight="1" x14ac:dyDescent="0.25">
      <c r="B1" s="70" t="s">
        <v>35</v>
      </c>
      <c r="C1" s="71"/>
      <c r="D1" s="72"/>
      <c r="E1" s="73" t="s">
        <v>36</v>
      </c>
      <c r="F1" s="71"/>
      <c r="G1" s="72"/>
      <c r="H1" s="73" t="s">
        <v>37</v>
      </c>
      <c r="I1" s="71"/>
      <c r="J1" s="72"/>
    </row>
    <row r="2" spans="1:15" ht="31.5" x14ac:dyDescent="0.25">
      <c r="A2" s="45" t="s">
        <v>20</v>
      </c>
      <c r="B2" s="45" t="s">
        <v>21</v>
      </c>
      <c r="C2" s="45" t="s">
        <v>22</v>
      </c>
      <c r="D2" s="45" t="s">
        <v>23</v>
      </c>
      <c r="E2" s="45" t="s">
        <v>21</v>
      </c>
      <c r="F2" s="45" t="s">
        <v>22</v>
      </c>
      <c r="G2" s="45" t="s">
        <v>23</v>
      </c>
      <c r="H2" s="45" t="s">
        <v>21</v>
      </c>
      <c r="I2" s="45" t="s">
        <v>22</v>
      </c>
      <c r="J2" s="45" t="s">
        <v>23</v>
      </c>
    </row>
    <row r="3" spans="1:15" ht="15.75" x14ac:dyDescent="0.25">
      <c r="A3" s="51">
        <v>43496</v>
      </c>
      <c r="B3" s="34">
        <v>1962675</v>
      </c>
      <c r="C3" s="34">
        <v>18721957935.769291</v>
      </c>
      <c r="D3" s="34">
        <v>9873924403.6943665</v>
      </c>
      <c r="E3" s="34">
        <v>15866996</v>
      </c>
      <c r="F3" s="34">
        <v>3050412586700.3135</v>
      </c>
      <c r="G3" s="34">
        <v>1608781698179.7456</v>
      </c>
      <c r="H3" s="34">
        <v>1455034</v>
      </c>
      <c r="I3" s="34">
        <v>11011891540.118843</v>
      </c>
      <c r="J3" s="34">
        <v>5807650299.28197</v>
      </c>
      <c r="M3" s="42"/>
      <c r="N3" s="42"/>
      <c r="O3" s="42"/>
    </row>
    <row r="4" spans="1:15" ht="15.75" x14ac:dyDescent="0.25">
      <c r="A4" s="49">
        <v>43524</v>
      </c>
      <c r="B4" s="35">
        <v>1960782</v>
      </c>
      <c r="C4" s="35">
        <v>18350989619.387131</v>
      </c>
      <c r="D4" s="35">
        <v>9327054786.445919</v>
      </c>
      <c r="E4" s="35">
        <v>15294693</v>
      </c>
      <c r="F4" s="35">
        <v>2722430325489.1118</v>
      </c>
      <c r="G4" s="35">
        <v>1383699589219.5796</v>
      </c>
      <c r="H4" s="35">
        <v>1560853</v>
      </c>
      <c r="I4" s="35">
        <v>11688028726.650621</v>
      </c>
      <c r="J4" s="35">
        <v>5940545253.4207716</v>
      </c>
      <c r="M4" s="42"/>
      <c r="N4" s="42"/>
      <c r="O4" s="42"/>
    </row>
    <row r="5" spans="1:15" ht="15.75" x14ac:dyDescent="0.25">
      <c r="A5" s="51">
        <v>43555</v>
      </c>
      <c r="B5" s="34">
        <v>2158156</v>
      </c>
      <c r="C5" s="34">
        <v>20522082201.257492</v>
      </c>
      <c r="D5" s="34">
        <v>9964250905.2892532</v>
      </c>
      <c r="E5" s="34">
        <v>16518679</v>
      </c>
      <c r="F5" s="34">
        <v>2879823818675.8677</v>
      </c>
      <c r="G5" s="34">
        <v>1398263919367.6099</v>
      </c>
      <c r="H5" s="34">
        <v>1764924</v>
      </c>
      <c r="I5" s="34">
        <v>13476819666.154404</v>
      </c>
      <c r="J5" s="34">
        <v>6543508170.4657927</v>
      </c>
      <c r="M5" s="42"/>
      <c r="N5" s="42"/>
      <c r="O5" s="42"/>
    </row>
    <row r="6" spans="1:15" ht="15.75" x14ac:dyDescent="0.25">
      <c r="A6" s="49">
        <v>43585</v>
      </c>
      <c r="B6" s="35">
        <v>2013963</v>
      </c>
      <c r="C6" s="35">
        <v>19480257878.892956</v>
      </c>
      <c r="D6" s="35">
        <v>9143441652.3749657</v>
      </c>
      <c r="E6" s="35">
        <v>16720362</v>
      </c>
      <c r="F6" s="35">
        <v>3179220830805.7456</v>
      </c>
      <c r="G6" s="35">
        <v>1492229740859.0239</v>
      </c>
      <c r="H6" s="35">
        <v>1596391</v>
      </c>
      <c r="I6" s="35">
        <v>12148147306.979816</v>
      </c>
      <c r="J6" s="35">
        <v>5701971543.5172844</v>
      </c>
      <c r="M6" s="42"/>
      <c r="N6" s="42"/>
      <c r="O6" s="42"/>
    </row>
    <row r="7" spans="1:15" ht="15.75" x14ac:dyDescent="0.25">
      <c r="A7" s="51">
        <v>43616</v>
      </c>
      <c r="B7" s="34">
        <v>2168143</v>
      </c>
      <c r="C7" s="34">
        <v>22132028931.195549</v>
      </c>
      <c r="D7" s="34">
        <v>10079755726.646214</v>
      </c>
      <c r="E7" s="34">
        <v>18331448</v>
      </c>
      <c r="F7" s="34">
        <v>3588137077575.8423</v>
      </c>
      <c r="G7" s="34">
        <v>1634172147891.4119</v>
      </c>
      <c r="H7" s="34">
        <v>1758388</v>
      </c>
      <c r="I7" s="34">
        <v>13927819690.304514</v>
      </c>
      <c r="J7" s="34">
        <v>6343251254.5273972</v>
      </c>
      <c r="M7" s="42"/>
      <c r="N7" s="42"/>
      <c r="O7" s="42"/>
    </row>
    <row r="8" spans="1:15" ht="15.75" x14ac:dyDescent="0.25">
      <c r="A8" s="52">
        <v>43646</v>
      </c>
      <c r="B8" s="35">
        <v>2216371</v>
      </c>
      <c r="C8" s="35">
        <v>23332851848.352917</v>
      </c>
      <c r="D8" s="35">
        <v>10345465200.101498</v>
      </c>
      <c r="E8" s="35">
        <v>17797862</v>
      </c>
      <c r="F8" s="35">
        <v>3481604903054.9209</v>
      </c>
      <c r="G8" s="35">
        <v>1543695669914.4358</v>
      </c>
      <c r="H8" s="35">
        <v>1912130</v>
      </c>
      <c r="I8" s="35">
        <v>15948175272.498379</v>
      </c>
      <c r="J8" s="35">
        <v>7071201298.4558535</v>
      </c>
      <c r="M8" s="42"/>
      <c r="N8" s="42"/>
      <c r="O8" s="42"/>
    </row>
    <row r="9" spans="1:15" ht="15.75" x14ac:dyDescent="0.25">
      <c r="A9" s="51">
        <v>43677</v>
      </c>
      <c r="B9" s="34">
        <v>2251390</v>
      </c>
      <c r="C9" s="34">
        <v>25539360624.181744</v>
      </c>
      <c r="D9" s="34">
        <v>11080271340.764507</v>
      </c>
      <c r="E9" s="34">
        <v>18899465</v>
      </c>
      <c r="F9" s="34">
        <v>3833965506169.3384</v>
      </c>
      <c r="G9" s="34">
        <v>1663368897311.5735</v>
      </c>
      <c r="H9" s="34">
        <v>1899697</v>
      </c>
      <c r="I9" s="34">
        <v>16329898296.902227</v>
      </c>
      <c r="J9" s="34">
        <v>7084738994.0311804</v>
      </c>
      <c r="M9" s="42"/>
      <c r="N9" s="42"/>
      <c r="O9" s="42"/>
    </row>
    <row r="10" spans="1:15" ht="15.75" x14ac:dyDescent="0.25">
      <c r="A10" s="49">
        <v>43708</v>
      </c>
      <c r="B10" s="35">
        <v>2324328</v>
      </c>
      <c r="C10" s="35">
        <v>27519480502.873539</v>
      </c>
      <c r="D10" s="35">
        <v>11485223764.876312</v>
      </c>
      <c r="E10" s="35">
        <v>19631681</v>
      </c>
      <c r="F10" s="35">
        <v>4138781168629.29</v>
      </c>
      <c r="G10" s="35">
        <v>1727315594878.3325</v>
      </c>
      <c r="H10" s="35">
        <v>2070279</v>
      </c>
      <c r="I10" s="35">
        <v>19610761761.60453</v>
      </c>
      <c r="J10" s="35">
        <v>8184529028.7434549</v>
      </c>
      <c r="M10" s="42"/>
      <c r="N10" s="42"/>
      <c r="O10" s="42"/>
    </row>
    <row r="11" spans="1:15" ht="15.75" x14ac:dyDescent="0.25">
      <c r="A11" s="51">
        <v>43738</v>
      </c>
      <c r="B11" s="34">
        <v>2232989</v>
      </c>
      <c r="C11" s="34">
        <v>27749663716.350136</v>
      </c>
      <c r="D11" s="34">
        <v>10937543589.635</v>
      </c>
      <c r="E11" s="34">
        <v>19557849</v>
      </c>
      <c r="F11" s="34">
        <v>4186211029849.8379</v>
      </c>
      <c r="G11" s="34">
        <v>1649997134466.7412</v>
      </c>
      <c r="H11" s="34">
        <v>2077778</v>
      </c>
      <c r="I11" s="34">
        <v>22156444403.791702</v>
      </c>
      <c r="J11" s="34">
        <v>8732973449.1525002</v>
      </c>
      <c r="M11" s="42"/>
      <c r="N11" s="42"/>
      <c r="O11" s="42"/>
    </row>
    <row r="12" spans="1:15" ht="15.75" x14ac:dyDescent="0.25">
      <c r="A12" s="49">
        <v>43769</v>
      </c>
      <c r="B12" s="35">
        <v>2417743</v>
      </c>
      <c r="C12" s="35">
        <v>32396678522.39106</v>
      </c>
      <c r="D12" s="35">
        <v>12362025657.798189</v>
      </c>
      <c r="E12" s="35">
        <v>21681896</v>
      </c>
      <c r="F12" s="35">
        <v>4661334343175.7783</v>
      </c>
      <c r="G12" s="35">
        <v>1778686500533.9409</v>
      </c>
      <c r="H12" s="35">
        <v>2427504</v>
      </c>
      <c r="I12" s="35">
        <v>31875554785.627426</v>
      </c>
      <c r="J12" s="35">
        <v>12163173636.58536</v>
      </c>
      <c r="M12" s="42"/>
      <c r="N12" s="42"/>
      <c r="O12" s="42"/>
    </row>
    <row r="13" spans="1:15" ht="15.75" x14ac:dyDescent="0.25">
      <c r="A13" s="51">
        <v>43799</v>
      </c>
      <c r="B13" s="34">
        <v>2334612</v>
      </c>
      <c r="C13" s="34">
        <v>26773070054.1567</v>
      </c>
      <c r="D13" s="34">
        <v>9799239302.4695854</v>
      </c>
      <c r="E13" s="34">
        <v>20320010</v>
      </c>
      <c r="F13" s="34">
        <v>4206292816889.7876</v>
      </c>
      <c r="G13" s="34">
        <v>1539549622272.8655</v>
      </c>
      <c r="H13" s="34">
        <v>2295631</v>
      </c>
      <c r="I13" s="34">
        <v>20806105466.486198</v>
      </c>
      <c r="J13" s="34">
        <v>7615264368.4904757</v>
      </c>
      <c r="M13" s="42"/>
      <c r="N13" s="42"/>
      <c r="O13" s="42"/>
    </row>
    <row r="14" spans="1:15" ht="15.75" x14ac:dyDescent="0.25">
      <c r="A14" s="52">
        <v>43830</v>
      </c>
      <c r="B14" s="35">
        <v>2584822</v>
      </c>
      <c r="C14" s="35">
        <v>32924824493.528526</v>
      </c>
      <c r="D14" s="35">
        <v>11615981026.787115</v>
      </c>
      <c r="E14" s="35">
        <v>22596483</v>
      </c>
      <c r="F14" s="35">
        <v>4668218064131.1533</v>
      </c>
      <c r="G14" s="35">
        <v>1646961929060.8708</v>
      </c>
      <c r="H14" s="35">
        <v>2737193</v>
      </c>
      <c r="I14" s="35">
        <v>27098193253.101025</v>
      </c>
      <c r="J14" s="35">
        <v>9560327307.1387672</v>
      </c>
      <c r="M14" s="42"/>
      <c r="N14" s="42"/>
      <c r="O14" s="42"/>
    </row>
    <row r="15" spans="1:15" ht="15.75" x14ac:dyDescent="0.25">
      <c r="A15" s="51">
        <v>43861</v>
      </c>
      <c r="B15" s="34">
        <v>2225994</v>
      </c>
      <c r="C15" s="34">
        <v>28764175515.06514</v>
      </c>
      <c r="D15" s="34">
        <v>9924502446.1124058</v>
      </c>
      <c r="E15" s="34">
        <v>20226508</v>
      </c>
      <c r="F15" s="34">
        <v>4660985241770.7422</v>
      </c>
      <c r="G15" s="34">
        <v>1608179570765.7292</v>
      </c>
      <c r="H15" s="34">
        <v>2312803</v>
      </c>
      <c r="I15" s="34">
        <v>23738256449.577049</v>
      </c>
      <c r="J15" s="34">
        <v>8190409771.2406654</v>
      </c>
    </row>
    <row r="16" spans="1:15" ht="15.75" x14ac:dyDescent="0.25">
      <c r="A16" s="52">
        <v>43890</v>
      </c>
      <c r="B16" s="35">
        <v>2172511</v>
      </c>
      <c r="C16" s="35">
        <v>27692675208.832474</v>
      </c>
      <c r="D16" s="35">
        <v>9366202136.4757767</v>
      </c>
      <c r="E16" s="35">
        <v>19003655</v>
      </c>
      <c r="F16" s="35">
        <v>4050386527348.8955</v>
      </c>
      <c r="G16" s="35">
        <v>1369919614480.1553</v>
      </c>
      <c r="H16" s="35">
        <v>2432528</v>
      </c>
      <c r="I16" s="35">
        <v>24893558840.519394</v>
      </c>
      <c r="J16" s="35">
        <v>8419486461.2499895</v>
      </c>
    </row>
    <row r="17" spans="1:10" ht="15.75" x14ac:dyDescent="0.25">
      <c r="A17" s="51">
        <v>43921</v>
      </c>
      <c r="B17" s="34">
        <v>2126703</v>
      </c>
      <c r="C17" s="34">
        <v>27214560056.506577</v>
      </c>
      <c r="D17" s="34">
        <v>8906701507.4403419</v>
      </c>
      <c r="E17" s="34">
        <v>20261637</v>
      </c>
      <c r="F17" s="34">
        <v>4358805977502.9644</v>
      </c>
      <c r="G17" s="34">
        <v>1426537253949.9773</v>
      </c>
      <c r="H17" s="34">
        <v>2595562</v>
      </c>
      <c r="I17" s="34">
        <v>26269538401.573334</v>
      </c>
      <c r="J17" s="34">
        <v>8597417588.0574417</v>
      </c>
    </row>
    <row r="18" spans="1:10" ht="15.75" x14ac:dyDescent="0.25">
      <c r="A18" s="52">
        <v>43951</v>
      </c>
      <c r="B18" s="35">
        <v>3038068</v>
      </c>
      <c r="C18" s="35">
        <v>36828940603.763046</v>
      </c>
      <c r="D18" s="35">
        <v>11875541711.424435</v>
      </c>
      <c r="E18" s="35">
        <v>26714970</v>
      </c>
      <c r="F18" s="35">
        <v>4911996578786.2852</v>
      </c>
      <c r="G18" s="35">
        <v>1583879940651.6306</v>
      </c>
      <c r="H18" s="35">
        <v>3506779</v>
      </c>
      <c r="I18" s="35">
        <v>32571646334.360992</v>
      </c>
      <c r="J18" s="35">
        <v>10502771415.964823</v>
      </c>
    </row>
    <row r="19" spans="1:10" ht="15.75" x14ac:dyDescent="0.25">
      <c r="A19" s="51">
        <v>43982</v>
      </c>
      <c r="B19" s="34">
        <v>3280113</v>
      </c>
      <c r="C19" s="34">
        <v>45563850636.4244</v>
      </c>
      <c r="D19" s="34">
        <v>14468908174.472284</v>
      </c>
      <c r="E19" s="34">
        <v>31020221</v>
      </c>
      <c r="F19" s="34">
        <v>5110704206163.0381</v>
      </c>
      <c r="G19" s="34">
        <v>1622916167817.2236</v>
      </c>
      <c r="H19" s="34">
        <v>5018559</v>
      </c>
      <c r="I19" s="34">
        <v>46821610731.937111</v>
      </c>
      <c r="J19" s="34">
        <v>14868312857.643217</v>
      </c>
    </row>
    <row r="20" spans="1:10" ht="15.75" x14ac:dyDescent="0.25">
      <c r="A20" s="52">
        <v>44012</v>
      </c>
      <c r="B20" s="35">
        <v>3026976</v>
      </c>
      <c r="C20" s="35">
        <v>45808242660.580048</v>
      </c>
      <c r="D20" s="35">
        <v>14227319943.604124</v>
      </c>
      <c r="E20" s="35">
        <v>34649402</v>
      </c>
      <c r="F20" s="35">
        <v>5511102735903.9902</v>
      </c>
      <c r="G20" s="35">
        <v>1711661860655.7397</v>
      </c>
      <c r="H20" s="35">
        <v>5959388</v>
      </c>
      <c r="I20" s="35">
        <v>56270883190.197601</v>
      </c>
      <c r="J20" s="35">
        <v>17476851591.712616</v>
      </c>
    </row>
    <row r="21" spans="1:10" ht="15.75" x14ac:dyDescent="0.25">
      <c r="A21" s="51">
        <v>44043</v>
      </c>
      <c r="B21" s="34">
        <v>3172264</v>
      </c>
      <c r="C21" s="34">
        <v>49802432213.481659</v>
      </c>
      <c r="D21" s="34">
        <v>15174350936.18786</v>
      </c>
      <c r="E21" s="34">
        <v>37514785</v>
      </c>
      <c r="F21" s="34">
        <v>5629399134878.1738</v>
      </c>
      <c r="G21" s="34">
        <v>1715227032815.2698</v>
      </c>
      <c r="H21" s="34">
        <v>7002247</v>
      </c>
      <c r="I21" s="34">
        <v>66117596880.318176</v>
      </c>
      <c r="J21" s="34">
        <v>20145434139.012867</v>
      </c>
    </row>
    <row r="22" spans="1:10" ht="15.75" x14ac:dyDescent="0.25">
      <c r="A22" s="49">
        <v>44074</v>
      </c>
      <c r="B22" s="35">
        <v>2947935</v>
      </c>
      <c r="C22" s="35">
        <v>46324910474.573799</v>
      </c>
      <c r="D22" s="35">
        <v>13743686784.725773</v>
      </c>
      <c r="E22" s="35">
        <v>37093751</v>
      </c>
      <c r="F22" s="35">
        <v>5407169029604.7109</v>
      </c>
      <c r="G22" s="35">
        <v>1604200348660.0469</v>
      </c>
      <c r="H22" s="35">
        <v>6726280</v>
      </c>
      <c r="I22" s="35">
        <v>61404184466.034897</v>
      </c>
      <c r="J22" s="35">
        <v>18217409810.989422</v>
      </c>
    </row>
    <row r="23" spans="1:10" ht="15.75" x14ac:dyDescent="0.25">
      <c r="A23" s="51">
        <v>44104</v>
      </c>
      <c r="B23" s="34">
        <v>2919987</v>
      </c>
      <c r="C23" s="34">
        <v>47654679218.184242</v>
      </c>
      <c r="D23" s="34">
        <v>13748365062.49749</v>
      </c>
      <c r="E23" s="34">
        <v>38859026</v>
      </c>
      <c r="F23" s="34">
        <v>5940081971698.8545</v>
      </c>
      <c r="G23" s="34">
        <v>1713712415819.0364</v>
      </c>
      <c r="H23" s="34">
        <v>7651793</v>
      </c>
      <c r="I23" s="34">
        <v>70561731030.860001</v>
      </c>
      <c r="J23" s="34">
        <v>20357044755.509411</v>
      </c>
    </row>
    <row r="24" spans="1:10" ht="15.75" x14ac:dyDescent="0.25">
      <c r="A24" s="49">
        <v>44135</v>
      </c>
      <c r="B24" s="35">
        <v>2907685</v>
      </c>
      <c r="C24" s="35">
        <v>50595825787.728798</v>
      </c>
      <c r="D24" s="35">
        <v>14067799538.929813</v>
      </c>
      <c r="E24" s="35">
        <v>40962286</v>
      </c>
      <c r="F24" s="35">
        <v>6433162281592.0195</v>
      </c>
      <c r="G24" s="35">
        <v>1788693750321.0056</v>
      </c>
      <c r="H24" s="35">
        <v>7707493</v>
      </c>
      <c r="I24" s="35">
        <v>73348696524.547318</v>
      </c>
      <c r="J24" s="35">
        <v>20394068939.169075</v>
      </c>
    </row>
    <row r="25" spans="1:10" ht="15.75" x14ac:dyDescent="0.25">
      <c r="A25" s="51">
        <v>44165</v>
      </c>
      <c r="B25" s="34">
        <v>2526349</v>
      </c>
      <c r="C25" s="34">
        <v>43227753166.81459</v>
      </c>
      <c r="D25" s="34">
        <v>11651022857.410154</v>
      </c>
      <c r="E25" s="34">
        <v>39286746</v>
      </c>
      <c r="F25" s="34">
        <v>6099973281917.3604</v>
      </c>
      <c r="G25" s="34">
        <v>1644104144458.9971</v>
      </c>
      <c r="H25" s="34">
        <v>7227922</v>
      </c>
      <c r="I25" s="34">
        <v>67428199944.325363</v>
      </c>
      <c r="J25" s="34">
        <v>18173683368.499897</v>
      </c>
    </row>
    <row r="26" spans="1:10" ht="15.75" x14ac:dyDescent="0.25">
      <c r="A26" s="52">
        <v>44196</v>
      </c>
      <c r="B26" s="55">
        <v>2795835</v>
      </c>
      <c r="C26" s="55">
        <v>51266917416.708649</v>
      </c>
      <c r="D26" s="55">
        <v>13285625580.606289</v>
      </c>
      <c r="E26" s="55">
        <v>45649177</v>
      </c>
      <c r="F26" s="55">
        <v>7047558641375.502</v>
      </c>
      <c r="G26" s="55">
        <v>1826347868853.2476</v>
      </c>
      <c r="H26" s="55">
        <v>8923540</v>
      </c>
      <c r="I26" s="55">
        <v>86759958768.510757</v>
      </c>
      <c r="J26" s="55">
        <v>22483511505.445114</v>
      </c>
    </row>
    <row r="27" spans="1:10" ht="15.75" x14ac:dyDescent="0.25">
      <c r="A27" s="51">
        <v>44227</v>
      </c>
      <c r="B27" s="34">
        <v>2257961</v>
      </c>
      <c r="C27" s="34">
        <v>45228283659.616455</v>
      </c>
      <c r="D27" s="34">
        <v>13285625580.606289</v>
      </c>
      <c r="E27" s="34">
        <v>42903729</v>
      </c>
      <c r="F27" s="34">
        <v>6995983845134.2324</v>
      </c>
      <c r="G27" s="34">
        <v>1742430917195.2957</v>
      </c>
      <c r="H27" s="34">
        <v>7760659</v>
      </c>
      <c r="I27" s="34">
        <v>80268064192.998932</v>
      </c>
      <c r="J27" s="34">
        <v>19991692349.400284</v>
      </c>
    </row>
    <row r="28" spans="1:10" ht="15.75" x14ac:dyDescent="0.25">
      <c r="A28" s="49">
        <v>44255</v>
      </c>
      <c r="B28" s="35">
        <v>2142796</v>
      </c>
      <c r="C28" s="35">
        <v>42079278089.867233</v>
      </c>
      <c r="D28" s="35">
        <v>13285625580.606289</v>
      </c>
      <c r="E28" s="35">
        <v>43856424</v>
      </c>
      <c r="F28" s="35">
        <v>6577592448648.1621</v>
      </c>
      <c r="G28" s="35">
        <v>1581686230240.7813</v>
      </c>
      <c r="H28" s="35">
        <v>8105901</v>
      </c>
      <c r="I28" s="35">
        <v>81202081880.569031</v>
      </c>
      <c r="J28" s="35">
        <v>19526326050.160938</v>
      </c>
    </row>
    <row r="29" spans="1:10" ht="15.75" x14ac:dyDescent="0.25">
      <c r="A29" s="51">
        <v>44286</v>
      </c>
      <c r="B29" s="34">
        <v>2362456</v>
      </c>
      <c r="C29" s="34">
        <v>47909676705.713799</v>
      </c>
      <c r="D29" s="34">
        <v>13285625580.606289</v>
      </c>
      <c r="E29" s="34">
        <v>53120050</v>
      </c>
      <c r="F29" s="34">
        <v>8075515533302.8896</v>
      </c>
      <c r="G29" s="34">
        <v>1852753160733.4302</v>
      </c>
      <c r="H29" s="34">
        <v>9293049</v>
      </c>
      <c r="I29" s="34">
        <v>90906203667.046173</v>
      </c>
      <c r="J29" s="34">
        <v>20856471079.749146</v>
      </c>
    </row>
    <row r="30" spans="1:10" ht="15.75" x14ac:dyDescent="0.25">
      <c r="A30" s="49">
        <v>44316</v>
      </c>
      <c r="B30" s="35">
        <v>2237862</v>
      </c>
      <c r="C30" s="35">
        <v>46300690698.984344</v>
      </c>
      <c r="D30" s="35">
        <v>13285625580.606289</v>
      </c>
      <c r="E30" s="35">
        <v>55596206</v>
      </c>
      <c r="F30" s="35">
        <v>8027221478058.9805</v>
      </c>
      <c r="G30" s="35">
        <v>1769473419957.8354</v>
      </c>
      <c r="H30" s="35">
        <v>9402064</v>
      </c>
      <c r="I30" s="35">
        <v>92019354546.131866</v>
      </c>
      <c r="J30" s="35">
        <v>20284204495.430038</v>
      </c>
    </row>
    <row r="31" spans="1:10" ht="15.75" x14ac:dyDescent="0.25">
      <c r="A31" s="51">
        <v>44347</v>
      </c>
      <c r="B31" s="34">
        <v>2199909</v>
      </c>
      <c r="C31" s="34">
        <v>46444146426.524841</v>
      </c>
      <c r="D31" s="34">
        <v>13285625580.606289</v>
      </c>
      <c r="E31" s="34">
        <v>61137272</v>
      </c>
      <c r="F31" s="34">
        <v>8525844255210.7354</v>
      </c>
      <c r="G31" s="34">
        <v>1818943784780.1448</v>
      </c>
      <c r="H31" s="34">
        <v>10472291</v>
      </c>
      <c r="I31" s="34">
        <v>101432772498.38385</v>
      </c>
      <c r="J31" s="34">
        <v>21640145607.420948</v>
      </c>
    </row>
    <row r="32" spans="1:10" ht="15.75" x14ac:dyDescent="0.25">
      <c r="A32" s="52">
        <v>44377</v>
      </c>
      <c r="B32" s="55">
        <v>2238168</v>
      </c>
      <c r="C32" s="55">
        <v>50347004485.117165</v>
      </c>
      <c r="D32" s="55">
        <v>13285625580.606289</v>
      </c>
      <c r="E32" s="55">
        <v>66983924</v>
      </c>
      <c r="F32" s="55">
        <v>9362529971741.9258</v>
      </c>
      <c r="G32" s="55">
        <v>1935987408676.365</v>
      </c>
      <c r="H32" s="55">
        <v>11646792</v>
      </c>
      <c r="I32" s="55">
        <v>115700358909.89047</v>
      </c>
      <c r="J32" s="55">
        <v>23924562987.242371</v>
      </c>
    </row>
  </sheetData>
  <mergeCells count="3">
    <mergeCell ref="B1:D1"/>
    <mergeCell ref="E1:G1"/>
    <mergeCell ref="H1:J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1"/>
  <sheetViews>
    <sheetView zoomScale="80" zoomScaleNormal="80" workbookViewId="0"/>
  </sheetViews>
  <sheetFormatPr baseColWidth="10" defaultColWidth="10.85546875" defaultRowHeight="15" x14ac:dyDescent="0.25"/>
  <cols>
    <col min="2" max="7" width="19.85546875" customWidth="1"/>
    <col min="8" max="8" width="12.7109375" bestFit="1" customWidth="1"/>
    <col min="9" max="9" width="14.140625" customWidth="1"/>
  </cols>
  <sheetData>
    <row r="1" spans="1:9" ht="15.75" customHeight="1" x14ac:dyDescent="0.25">
      <c r="B1" s="73" t="s">
        <v>38</v>
      </c>
      <c r="C1" s="71"/>
      <c r="D1" s="71"/>
      <c r="E1" s="73" t="s">
        <v>39</v>
      </c>
      <c r="F1" s="71"/>
      <c r="G1" s="71"/>
    </row>
    <row r="2" spans="1:9" ht="31.5" x14ac:dyDescent="0.25">
      <c r="A2" s="39" t="s">
        <v>20</v>
      </c>
      <c r="B2" s="45" t="s">
        <v>21</v>
      </c>
      <c r="C2" s="45" t="s">
        <v>22</v>
      </c>
      <c r="D2" s="45" t="s">
        <v>23</v>
      </c>
      <c r="E2" s="45" t="s">
        <v>21</v>
      </c>
      <c r="F2" s="45" t="s">
        <v>22</v>
      </c>
      <c r="G2" s="45" t="s">
        <v>23</v>
      </c>
    </row>
    <row r="3" spans="1:9" ht="15.75" x14ac:dyDescent="0.25">
      <c r="A3" s="53">
        <v>40209</v>
      </c>
      <c r="B3" s="34">
        <v>3106553</v>
      </c>
      <c r="C3" s="34">
        <v>3321276852.749999</v>
      </c>
      <c r="D3" s="34">
        <v>19611717543.388691</v>
      </c>
      <c r="E3" s="34">
        <v>761217</v>
      </c>
      <c r="F3" s="34">
        <v>1184844126.2800002</v>
      </c>
      <c r="G3" s="34">
        <v>6996353922.8313837</v>
      </c>
      <c r="I3" s="42"/>
    </row>
    <row r="4" spans="1:9" ht="15.75" x14ac:dyDescent="0.25">
      <c r="A4" s="48">
        <v>40237</v>
      </c>
      <c r="B4" s="35">
        <v>3264009</v>
      </c>
      <c r="C4" s="35">
        <v>3018357226.7899985</v>
      </c>
      <c r="D4" s="35">
        <v>17079727458.854883</v>
      </c>
      <c r="E4" s="35">
        <v>643502</v>
      </c>
      <c r="F4" s="35">
        <v>658514221.35999978</v>
      </c>
      <c r="G4" s="35">
        <v>3726279755.3522835</v>
      </c>
      <c r="I4" s="42"/>
    </row>
    <row r="5" spans="1:9" ht="15.75" x14ac:dyDescent="0.25">
      <c r="A5" s="53">
        <v>40268</v>
      </c>
      <c r="B5" s="34">
        <v>3694046</v>
      </c>
      <c r="C5" s="34">
        <v>3431935184.9399996</v>
      </c>
      <c r="D5" s="34">
        <v>18922465589.219292</v>
      </c>
      <c r="E5" s="34">
        <v>944092</v>
      </c>
      <c r="F5" s="34">
        <v>1189803689.0000005</v>
      </c>
      <c r="G5" s="34">
        <v>6560152843.7438402</v>
      </c>
      <c r="I5" s="42"/>
    </row>
    <row r="6" spans="1:9" ht="15.75" x14ac:dyDescent="0.25">
      <c r="A6" s="48">
        <v>40298</v>
      </c>
      <c r="B6" s="35">
        <v>3303521</v>
      </c>
      <c r="C6" s="35">
        <v>3815607517.9200001</v>
      </c>
      <c r="D6" s="35">
        <v>20753510128.452854</v>
      </c>
      <c r="E6" s="35">
        <v>859351</v>
      </c>
      <c r="F6" s="35">
        <v>1333009662.0100002</v>
      </c>
      <c r="G6" s="35">
        <v>7250386574.5947733</v>
      </c>
      <c r="I6" s="42"/>
    </row>
    <row r="7" spans="1:9" ht="15.75" x14ac:dyDescent="0.25">
      <c r="A7" s="53">
        <v>40329</v>
      </c>
      <c r="B7" s="34">
        <v>3423269</v>
      </c>
      <c r="C7" s="34">
        <v>4238624023.3700008</v>
      </c>
      <c r="D7" s="34">
        <v>22696055789.412891</v>
      </c>
      <c r="E7" s="34">
        <v>859948</v>
      </c>
      <c r="F7" s="34">
        <v>1602595444.3099999</v>
      </c>
      <c r="G7" s="34">
        <v>8581227165.0836248</v>
      </c>
      <c r="I7" s="42"/>
    </row>
    <row r="8" spans="1:9" ht="15.75" x14ac:dyDescent="0.25">
      <c r="A8" s="48">
        <v>40359</v>
      </c>
      <c r="B8" s="35">
        <v>3580432</v>
      </c>
      <c r="C8" s="35">
        <v>4564672884.5700016</v>
      </c>
      <c r="D8" s="35">
        <v>24179060229.989155</v>
      </c>
      <c r="E8" s="35">
        <v>878543</v>
      </c>
      <c r="F8" s="35">
        <v>1697672968.3700004</v>
      </c>
      <c r="G8" s="35">
        <v>8992569235.7491894</v>
      </c>
      <c r="I8" s="42"/>
    </row>
    <row r="9" spans="1:9" ht="15.75" x14ac:dyDescent="0.25">
      <c r="A9" s="53">
        <v>40390</v>
      </c>
      <c r="B9" s="34">
        <v>3459606</v>
      </c>
      <c r="C9" s="34">
        <v>4768243975.2200022</v>
      </c>
      <c r="D9" s="34">
        <v>24892466003.053951</v>
      </c>
      <c r="E9" s="34">
        <v>837125</v>
      </c>
      <c r="F9" s="34">
        <v>1866931041.5599997</v>
      </c>
      <c r="G9" s="34">
        <v>9746254118.6211433</v>
      </c>
      <c r="I9" s="42"/>
    </row>
    <row r="10" spans="1:9" ht="15.75" x14ac:dyDescent="0.25">
      <c r="A10" s="48">
        <v>40421</v>
      </c>
      <c r="B10" s="35">
        <v>3567017</v>
      </c>
      <c r="C10" s="35">
        <v>4948024427.8999987</v>
      </c>
      <c r="D10" s="35">
        <v>25559672951.51823</v>
      </c>
      <c r="E10" s="35">
        <v>880928</v>
      </c>
      <c r="F10" s="35">
        <v>2100996551.1299999</v>
      </c>
      <c r="G10" s="35">
        <v>10852974859.289812</v>
      </c>
      <c r="I10" s="42"/>
    </row>
    <row r="11" spans="1:9" ht="15.75" x14ac:dyDescent="0.25">
      <c r="A11" s="53">
        <v>40451</v>
      </c>
      <c r="B11" s="34">
        <v>3531508</v>
      </c>
      <c r="C11" s="34">
        <v>4862350061.6800003</v>
      </c>
      <c r="D11" s="34">
        <v>24724425763.325172</v>
      </c>
      <c r="E11" s="34">
        <v>833112</v>
      </c>
      <c r="F11" s="34">
        <v>1916711393.2200005</v>
      </c>
      <c r="G11" s="34">
        <v>9746231338.8052921</v>
      </c>
      <c r="I11" s="42"/>
    </row>
    <row r="12" spans="1:9" ht="15.75" x14ac:dyDescent="0.25">
      <c r="A12" s="48">
        <v>40482</v>
      </c>
      <c r="B12" s="35">
        <v>3359445</v>
      </c>
      <c r="C12" s="35">
        <v>4779893806.170002</v>
      </c>
      <c r="D12" s="35">
        <v>23536391598.547905</v>
      </c>
      <c r="E12" s="35">
        <v>793414</v>
      </c>
      <c r="F12" s="35">
        <v>1907221859.2499995</v>
      </c>
      <c r="G12" s="35">
        <v>9391238041.0365276</v>
      </c>
      <c r="I12" s="42"/>
    </row>
    <row r="13" spans="1:9" ht="15.75" x14ac:dyDescent="0.25">
      <c r="A13" s="53">
        <v>40512</v>
      </c>
      <c r="B13" s="34">
        <v>3602556</v>
      </c>
      <c r="C13" s="34">
        <v>4902801713.4399986</v>
      </c>
      <c r="D13" s="34">
        <v>23692585405.036678</v>
      </c>
      <c r="E13" s="34">
        <v>902944</v>
      </c>
      <c r="F13" s="34">
        <v>2328358172.4399986</v>
      </c>
      <c r="G13" s="34">
        <v>11251694047.268326</v>
      </c>
      <c r="I13" s="42"/>
    </row>
    <row r="14" spans="1:9" ht="15.75" x14ac:dyDescent="0.25">
      <c r="A14" s="48">
        <v>40543</v>
      </c>
      <c r="B14" s="35">
        <v>3436407</v>
      </c>
      <c r="C14" s="35">
        <v>4632018553.7399998</v>
      </c>
      <c r="D14" s="35">
        <v>22009294612.634415</v>
      </c>
      <c r="E14" s="35">
        <v>203406</v>
      </c>
      <c r="F14" s="35">
        <v>463346014.51999998</v>
      </c>
      <c r="G14" s="35">
        <v>2201614441.4893641</v>
      </c>
      <c r="I14" s="42"/>
    </row>
    <row r="15" spans="1:9" ht="15.75" x14ac:dyDescent="0.25">
      <c r="A15" s="53">
        <v>40574</v>
      </c>
      <c r="B15" s="34">
        <v>3445904</v>
      </c>
      <c r="C15" s="34">
        <v>4721417858.6399994</v>
      </c>
      <c r="D15" s="34">
        <v>22190165795.751385</v>
      </c>
      <c r="E15" s="34">
        <v>1192308</v>
      </c>
      <c r="F15" s="34">
        <v>2791215788.6799994</v>
      </c>
      <c r="G15" s="34">
        <v>13118419715.633728</v>
      </c>
      <c r="I15" s="42"/>
    </row>
    <row r="16" spans="1:9" ht="15.75" x14ac:dyDescent="0.25">
      <c r="A16" s="48">
        <v>40602</v>
      </c>
      <c r="B16" s="35">
        <v>3162861</v>
      </c>
      <c r="C16" s="35">
        <v>4807466867.6000023</v>
      </c>
      <c r="D16" s="35">
        <v>22353151085.561234</v>
      </c>
      <c r="E16" s="35">
        <v>656553</v>
      </c>
      <c r="F16" s="35">
        <v>1341504045.7799995</v>
      </c>
      <c r="G16" s="35">
        <v>6237555752.9701929</v>
      </c>
      <c r="I16" s="42"/>
    </row>
    <row r="17" spans="1:9" ht="15.75" x14ac:dyDescent="0.25">
      <c r="A17" s="53">
        <v>40633</v>
      </c>
      <c r="B17" s="34">
        <v>3559122</v>
      </c>
      <c r="C17" s="34">
        <v>4963318064.5700006</v>
      </c>
      <c r="D17" s="34">
        <v>22480228109.818142</v>
      </c>
      <c r="E17" s="34">
        <v>890291</v>
      </c>
      <c r="F17" s="34">
        <v>2497040274.1300011</v>
      </c>
      <c r="G17" s="34">
        <v>11309779915.688004</v>
      </c>
      <c r="I17" s="42"/>
    </row>
    <row r="18" spans="1:9" ht="15.75" x14ac:dyDescent="0.25">
      <c r="A18" s="48">
        <v>40663</v>
      </c>
      <c r="B18" s="35">
        <v>3589876</v>
      </c>
      <c r="C18" s="35">
        <v>4966109172.9800005</v>
      </c>
      <c r="D18" s="35">
        <v>21923718949.260727</v>
      </c>
      <c r="E18" s="35">
        <v>968921</v>
      </c>
      <c r="F18" s="35">
        <v>2319199161.6199999</v>
      </c>
      <c r="G18" s="35">
        <v>10238492315.747314</v>
      </c>
      <c r="I18" s="42"/>
    </row>
    <row r="19" spans="1:9" ht="15.75" x14ac:dyDescent="0.25">
      <c r="A19" s="53">
        <v>40694</v>
      </c>
      <c r="B19" s="34">
        <v>3577154</v>
      </c>
      <c r="C19" s="34">
        <v>5069980169.3399973</v>
      </c>
      <c r="D19" s="34">
        <v>21999425513.418842</v>
      </c>
      <c r="E19" s="34">
        <v>826723</v>
      </c>
      <c r="F19" s="34">
        <v>1969628692.3700006</v>
      </c>
      <c r="G19" s="34">
        <v>8546522522.696003</v>
      </c>
      <c r="I19" s="42"/>
    </row>
    <row r="20" spans="1:9" ht="15.75" x14ac:dyDescent="0.25">
      <c r="A20" s="48">
        <v>40724</v>
      </c>
      <c r="B20" s="35">
        <v>3066200</v>
      </c>
      <c r="C20" s="35">
        <v>5228257272.4000006</v>
      </c>
      <c r="D20" s="35">
        <v>22349898564.388145</v>
      </c>
      <c r="E20" s="35">
        <v>839312</v>
      </c>
      <c r="F20" s="35">
        <v>2095830918.3199999</v>
      </c>
      <c r="G20" s="35">
        <v>8959315885.2066383</v>
      </c>
      <c r="I20" s="42"/>
    </row>
    <row r="21" spans="1:9" ht="15.75" x14ac:dyDescent="0.25">
      <c r="A21" s="53">
        <v>40755</v>
      </c>
      <c r="B21" s="34">
        <v>3579546</v>
      </c>
      <c r="C21" s="34">
        <v>5690116404.3900013</v>
      </c>
      <c r="D21" s="34">
        <v>23907994573.061077</v>
      </c>
      <c r="E21" s="34">
        <v>788594</v>
      </c>
      <c r="F21" s="34">
        <v>2274623668.5499992</v>
      </c>
      <c r="G21" s="34">
        <v>9557219300.7323112</v>
      </c>
      <c r="I21" s="42"/>
    </row>
    <row r="22" spans="1:9" ht="15.75" x14ac:dyDescent="0.25">
      <c r="A22" s="48">
        <v>40786</v>
      </c>
      <c r="B22" s="35">
        <v>3612685</v>
      </c>
      <c r="C22" s="35">
        <v>6207273823.4499998</v>
      </c>
      <c r="D22" s="35">
        <v>25461884431.868546</v>
      </c>
      <c r="E22" s="35">
        <v>794739</v>
      </c>
      <c r="F22" s="35">
        <v>2516654324.6999998</v>
      </c>
      <c r="G22" s="35">
        <v>10323173005.256376</v>
      </c>
      <c r="I22" s="42"/>
    </row>
    <row r="23" spans="1:9" ht="15.75" x14ac:dyDescent="0.25">
      <c r="A23" s="53">
        <v>40816</v>
      </c>
      <c r="B23" s="34">
        <v>3689371</v>
      </c>
      <c r="C23" s="34">
        <v>6236164382.1800013</v>
      </c>
      <c r="D23" s="34">
        <v>25099471543.824242</v>
      </c>
      <c r="E23" s="34">
        <v>850028</v>
      </c>
      <c r="F23" s="34">
        <v>2592263252.5000005</v>
      </c>
      <c r="G23" s="34">
        <v>10433406458.326906</v>
      </c>
      <c r="I23" s="42"/>
    </row>
    <row r="24" spans="1:9" ht="15.75" x14ac:dyDescent="0.25">
      <c r="A24" s="48">
        <v>40847</v>
      </c>
      <c r="B24" s="35">
        <v>3643743</v>
      </c>
      <c r="C24" s="35">
        <v>6314632815.2299976</v>
      </c>
      <c r="D24" s="35">
        <v>25137834886.649632</v>
      </c>
      <c r="E24" s="35">
        <v>826729</v>
      </c>
      <c r="F24" s="35">
        <v>2718198085.1300001</v>
      </c>
      <c r="G24" s="35">
        <v>10820837355.483889</v>
      </c>
      <c r="I24" s="42"/>
    </row>
    <row r="25" spans="1:9" ht="15.75" x14ac:dyDescent="0.25">
      <c r="A25" s="53">
        <v>40877</v>
      </c>
      <c r="B25" s="34">
        <v>3729864</v>
      </c>
      <c r="C25" s="34">
        <v>6364420678.5200014</v>
      </c>
      <c r="D25" s="34">
        <v>24988764845.470734</v>
      </c>
      <c r="E25" s="34">
        <v>822329</v>
      </c>
      <c r="F25" s="34">
        <v>2691920292.8799987</v>
      </c>
      <c r="G25" s="34">
        <v>10569345833.558508</v>
      </c>
      <c r="I25" s="42"/>
    </row>
    <row r="26" spans="1:9" ht="15.75" x14ac:dyDescent="0.25">
      <c r="A26" s="48">
        <v>40908</v>
      </c>
      <c r="B26" s="35">
        <v>3682827</v>
      </c>
      <c r="C26" s="35">
        <v>6491173984.6999989</v>
      </c>
      <c r="D26" s="35">
        <v>25020041292.916161</v>
      </c>
      <c r="E26" s="35">
        <v>858144</v>
      </c>
      <c r="F26" s="35">
        <v>2816291569.3000007</v>
      </c>
      <c r="G26" s="35">
        <v>10855313926.704782</v>
      </c>
      <c r="I26" s="42"/>
    </row>
    <row r="27" spans="1:9" ht="15.75" x14ac:dyDescent="0.25">
      <c r="A27" s="53">
        <v>40939</v>
      </c>
      <c r="B27" s="34">
        <v>3667662</v>
      </c>
      <c r="C27" s="34">
        <v>6694887108.3199997</v>
      </c>
      <c r="D27" s="34">
        <v>25509905003.268856</v>
      </c>
      <c r="E27" s="34">
        <v>838070</v>
      </c>
      <c r="F27" s="34">
        <v>2797168861.9299998</v>
      </c>
      <c r="G27" s="34">
        <v>10658209883.369005</v>
      </c>
      <c r="I27" s="42"/>
    </row>
    <row r="28" spans="1:9" ht="15.75" x14ac:dyDescent="0.25">
      <c r="A28" s="48">
        <v>40968</v>
      </c>
      <c r="B28" s="35">
        <v>3553446</v>
      </c>
      <c r="C28" s="35">
        <v>7279901625.6099977</v>
      </c>
      <c r="D28" s="35">
        <v>27337472147.266449</v>
      </c>
      <c r="E28" s="35">
        <v>815200</v>
      </c>
      <c r="F28" s="35">
        <v>3167876458.9300008</v>
      </c>
      <c r="G28" s="35">
        <v>11896003396.161747</v>
      </c>
      <c r="I28" s="42"/>
    </row>
    <row r="29" spans="1:9" ht="15.75" x14ac:dyDescent="0.25">
      <c r="A29" s="53">
        <v>40999</v>
      </c>
      <c r="B29" s="34">
        <v>3759164</v>
      </c>
      <c r="C29" s="34">
        <v>7423278500.8500013</v>
      </c>
      <c r="D29" s="34">
        <v>26962373857.600956</v>
      </c>
      <c r="E29" s="34">
        <v>921028</v>
      </c>
      <c r="F29" s="34">
        <v>3291526556.0500007</v>
      </c>
      <c r="G29" s="34">
        <v>11955279538.047756</v>
      </c>
      <c r="I29" s="42"/>
    </row>
    <row r="30" spans="1:9" ht="15.75" x14ac:dyDescent="0.25">
      <c r="A30" s="48">
        <v>41029</v>
      </c>
      <c r="B30" s="35">
        <v>3668157</v>
      </c>
      <c r="C30" s="35">
        <v>7699944503.4500027</v>
      </c>
      <c r="D30" s="35">
        <v>27418300546.881931</v>
      </c>
      <c r="E30" s="35">
        <v>900781</v>
      </c>
      <c r="F30" s="35">
        <v>3407317555.0500002</v>
      </c>
      <c r="G30" s="35">
        <v>12132925989.423584</v>
      </c>
      <c r="I30" s="42"/>
    </row>
    <row r="31" spans="1:9" ht="15.75" x14ac:dyDescent="0.25">
      <c r="A31" s="53">
        <v>41060</v>
      </c>
      <c r="B31" s="34">
        <v>3915562</v>
      </c>
      <c r="C31" s="34">
        <v>7769259054.6900005</v>
      </c>
      <c r="D31" s="34">
        <v>27147082584.022598</v>
      </c>
      <c r="E31" s="34">
        <v>915434</v>
      </c>
      <c r="F31" s="34">
        <v>3385551507.4099998</v>
      </c>
      <c r="G31" s="34">
        <v>11829679730.995747</v>
      </c>
      <c r="I31" s="42"/>
    </row>
    <row r="32" spans="1:9" ht="15.75" x14ac:dyDescent="0.25">
      <c r="A32" s="48">
        <v>41090</v>
      </c>
      <c r="B32" s="35">
        <v>3846795</v>
      </c>
      <c r="C32" s="35">
        <v>8390670147.3999996</v>
      </c>
      <c r="D32" s="35">
        <v>28932169039.329296</v>
      </c>
      <c r="E32" s="35">
        <v>889066</v>
      </c>
      <c r="F32" s="35">
        <v>3659034322.6599998</v>
      </c>
      <c r="G32" s="35">
        <v>12616846769.588564</v>
      </c>
      <c r="I32" s="42"/>
    </row>
    <row r="33" spans="1:9" ht="15.75" x14ac:dyDescent="0.25">
      <c r="A33" s="53">
        <v>41121</v>
      </c>
      <c r="B33" s="34">
        <v>3986780</v>
      </c>
      <c r="C33" s="34">
        <v>8716542624.1900005</v>
      </c>
      <c r="D33" s="34">
        <v>29551263868.204987</v>
      </c>
      <c r="E33" s="34">
        <v>912876</v>
      </c>
      <c r="F33" s="34">
        <v>3818096962.8899994</v>
      </c>
      <c r="G33" s="34">
        <v>12944305522.195425</v>
      </c>
      <c r="I33" s="42"/>
    </row>
    <row r="34" spans="1:9" ht="15.75" x14ac:dyDescent="0.25">
      <c r="A34" s="48">
        <v>41152</v>
      </c>
      <c r="B34" s="35">
        <v>3996635</v>
      </c>
      <c r="C34" s="35">
        <v>9257745199.1900005</v>
      </c>
      <c r="D34" s="35">
        <v>30677314064.317162</v>
      </c>
      <c r="E34" s="35">
        <v>932204</v>
      </c>
      <c r="F34" s="35">
        <v>4100613953.4000001</v>
      </c>
      <c r="G34" s="35">
        <v>13588170704.4583</v>
      </c>
      <c r="I34" s="42"/>
    </row>
    <row r="35" spans="1:9" ht="15.75" x14ac:dyDescent="0.25">
      <c r="A35" s="53">
        <v>41182</v>
      </c>
      <c r="B35" s="34">
        <v>3946135</v>
      </c>
      <c r="C35" s="34">
        <v>9290260320.4000015</v>
      </c>
      <c r="D35" s="34">
        <v>30331088378.107826</v>
      </c>
      <c r="E35" s="34">
        <v>926096</v>
      </c>
      <c r="F35" s="34">
        <v>4092780166.8199987</v>
      </c>
      <c r="G35" s="34">
        <v>13362217276.02132</v>
      </c>
      <c r="I35" s="42"/>
    </row>
    <row r="36" spans="1:9" ht="15.75" x14ac:dyDescent="0.25">
      <c r="A36" s="48">
        <v>41213</v>
      </c>
      <c r="B36" s="35">
        <v>4184895</v>
      </c>
      <c r="C36" s="35">
        <v>9513758182.0899963</v>
      </c>
      <c r="D36" s="35">
        <v>30609389852.037716</v>
      </c>
      <c r="E36" s="35">
        <v>996014</v>
      </c>
      <c r="F36" s="35">
        <v>4138210682.9700003</v>
      </c>
      <c r="G36" s="35">
        <v>13314202616.937798</v>
      </c>
      <c r="I36" s="42"/>
    </row>
    <row r="37" spans="1:9" ht="15.75" x14ac:dyDescent="0.25">
      <c r="A37" s="53">
        <v>41243</v>
      </c>
      <c r="B37" s="34">
        <v>4154868</v>
      </c>
      <c r="C37" s="34">
        <v>9329663502.1999969</v>
      </c>
      <c r="D37" s="34">
        <v>29407298565.760445</v>
      </c>
      <c r="E37" s="34">
        <v>1027807</v>
      </c>
      <c r="F37" s="34">
        <v>4487580148.4799995</v>
      </c>
      <c r="G37" s="34">
        <v>14144948446.7486</v>
      </c>
      <c r="I37" s="42"/>
    </row>
    <row r="38" spans="1:9" ht="15.75" x14ac:dyDescent="0.25">
      <c r="A38" s="48">
        <v>41274</v>
      </c>
      <c r="B38" s="35">
        <v>4167241</v>
      </c>
      <c r="C38" s="35">
        <v>9278852273.4300003</v>
      </c>
      <c r="D38" s="35">
        <v>28681205453.824936</v>
      </c>
      <c r="E38" s="35">
        <v>1043943</v>
      </c>
      <c r="F38" s="35">
        <v>4478751221.5599985</v>
      </c>
      <c r="G38" s="35">
        <v>13843951835.505077</v>
      </c>
      <c r="I38" s="42"/>
    </row>
    <row r="39" spans="1:9" ht="15.75" x14ac:dyDescent="0.25">
      <c r="A39" s="53">
        <v>41305</v>
      </c>
      <c r="B39" s="34">
        <v>4100886</v>
      </c>
      <c r="C39" s="34">
        <v>9168386040.0899963</v>
      </c>
      <c r="D39" s="34">
        <v>27704148070.343102</v>
      </c>
      <c r="E39" s="34">
        <v>995865</v>
      </c>
      <c r="F39" s="34">
        <v>4108593660.48</v>
      </c>
      <c r="G39" s="34">
        <v>12414953584.316305</v>
      </c>
      <c r="I39" s="42"/>
    </row>
    <row r="40" spans="1:9" ht="15.75" x14ac:dyDescent="0.25">
      <c r="A40" s="48">
        <v>41333</v>
      </c>
      <c r="B40" s="35">
        <v>4053474</v>
      </c>
      <c r="C40" s="35">
        <v>9941793424.6499996</v>
      </c>
      <c r="D40" s="35">
        <v>29716220275.919849</v>
      </c>
      <c r="E40" s="35">
        <v>976960</v>
      </c>
      <c r="F40" s="35">
        <v>4650967817.9499998</v>
      </c>
      <c r="G40" s="35">
        <v>13901836245.333382</v>
      </c>
      <c r="I40" s="42"/>
    </row>
    <row r="41" spans="1:9" ht="15.75" x14ac:dyDescent="0.25">
      <c r="A41" s="53">
        <v>41364</v>
      </c>
      <c r="B41" s="34">
        <v>4121914</v>
      </c>
      <c r="C41" s="34">
        <v>9815256881.1400013</v>
      </c>
      <c r="D41" s="34">
        <v>28890927388.170349</v>
      </c>
      <c r="E41" s="34">
        <v>1028061</v>
      </c>
      <c r="F41" s="34">
        <v>4702680421.4900007</v>
      </c>
      <c r="G41" s="34">
        <v>13842205072.401306</v>
      </c>
      <c r="I41" s="42"/>
    </row>
    <row r="42" spans="1:9" ht="15.75" x14ac:dyDescent="0.25">
      <c r="A42" s="48">
        <v>41394</v>
      </c>
      <c r="B42" s="35">
        <v>4324805</v>
      </c>
      <c r="C42" s="35">
        <v>10819766526.890001</v>
      </c>
      <c r="D42" s="35">
        <v>31221399914.721836</v>
      </c>
      <c r="E42" s="35">
        <v>1126004</v>
      </c>
      <c r="F42" s="35">
        <v>5698079922.1900015</v>
      </c>
      <c r="G42" s="35">
        <v>16442317082.776896</v>
      </c>
      <c r="I42" s="42"/>
    </row>
    <row r="43" spans="1:9" ht="15.75" x14ac:dyDescent="0.25">
      <c r="A43" s="53">
        <v>41425</v>
      </c>
      <c r="B43" s="34">
        <v>4180326</v>
      </c>
      <c r="C43" s="34">
        <v>7431392226.0199995</v>
      </c>
      <c r="D43" s="34">
        <v>21128307797.633129</v>
      </c>
      <c r="E43" s="34">
        <v>1020674</v>
      </c>
      <c r="F43" s="34">
        <v>3485177677.7199984</v>
      </c>
      <c r="G43" s="34">
        <v>9908763319.8100262</v>
      </c>
      <c r="I43" s="42"/>
    </row>
    <row r="44" spans="1:9" ht="15.75" x14ac:dyDescent="0.25">
      <c r="A44" s="48">
        <v>41455</v>
      </c>
      <c r="B44" s="35">
        <v>4057070</v>
      </c>
      <c r="C44" s="35">
        <v>6007509073.8600006</v>
      </c>
      <c r="D44" s="35">
        <v>16764049254.96701</v>
      </c>
      <c r="E44" s="35">
        <v>922210</v>
      </c>
      <c r="F44" s="35">
        <v>2340412813.2800002</v>
      </c>
      <c r="G44" s="35">
        <v>6530959037.4987688</v>
      </c>
      <c r="I44" s="42"/>
    </row>
    <row r="45" spans="1:9" ht="15.75" x14ac:dyDescent="0.25">
      <c r="A45" s="53">
        <v>41486</v>
      </c>
      <c r="B45" s="34">
        <v>4184149</v>
      </c>
      <c r="C45" s="34">
        <v>5120294508.0100002</v>
      </c>
      <c r="D45" s="34">
        <v>13945961400.440525</v>
      </c>
      <c r="E45" s="34">
        <v>908862</v>
      </c>
      <c r="F45" s="34">
        <v>1635266534.96</v>
      </c>
      <c r="G45" s="34">
        <v>4453916457.4046316</v>
      </c>
      <c r="I45" s="42"/>
    </row>
    <row r="46" spans="1:9" ht="15.75" x14ac:dyDescent="0.25">
      <c r="A46" s="48">
        <v>41517</v>
      </c>
      <c r="B46" s="35">
        <v>4230277</v>
      </c>
      <c r="C46" s="35">
        <v>5008572358.21</v>
      </c>
      <c r="D46" s="35">
        <v>13363815814.334709</v>
      </c>
      <c r="E46" s="35">
        <v>932905</v>
      </c>
      <c r="F46" s="35">
        <v>1452077124.2300005</v>
      </c>
      <c r="G46" s="35">
        <v>3874415671.4856267</v>
      </c>
      <c r="I46" s="42"/>
    </row>
    <row r="47" spans="1:9" ht="15.75" x14ac:dyDescent="0.25">
      <c r="A47" s="53">
        <v>41547</v>
      </c>
      <c r="B47" s="34">
        <v>4286455</v>
      </c>
      <c r="C47" s="34">
        <v>5317606082.3000011</v>
      </c>
      <c r="D47" s="34">
        <v>13891724278.307898</v>
      </c>
      <c r="E47" s="34">
        <v>958186</v>
      </c>
      <c r="F47" s="34">
        <v>1652442731.249999</v>
      </c>
      <c r="G47" s="34">
        <v>4316844544.8840532</v>
      </c>
      <c r="I47" s="42"/>
    </row>
    <row r="48" spans="1:9" ht="15.75" x14ac:dyDescent="0.25">
      <c r="A48" s="48">
        <v>41578</v>
      </c>
      <c r="B48" s="35">
        <v>4430390</v>
      </c>
      <c r="C48" s="35">
        <v>5558133822.4499998</v>
      </c>
      <c r="D48" s="35">
        <v>14207345266.889795</v>
      </c>
      <c r="E48" s="35">
        <v>986459</v>
      </c>
      <c r="F48" s="35">
        <v>1733571304.2400002</v>
      </c>
      <c r="G48" s="35">
        <v>4431243804.2835016</v>
      </c>
      <c r="I48" s="42"/>
    </row>
    <row r="49" spans="1:9" ht="15.75" x14ac:dyDescent="0.25">
      <c r="A49" s="53">
        <v>41608</v>
      </c>
      <c r="B49" s="34">
        <v>4355011</v>
      </c>
      <c r="C49" s="34">
        <v>5575991194.54</v>
      </c>
      <c r="D49" s="34">
        <v>13922116449.272581</v>
      </c>
      <c r="E49" s="34">
        <v>1013621</v>
      </c>
      <c r="F49" s="34">
        <v>1790111892.6800005</v>
      </c>
      <c r="G49" s="34">
        <v>4469545477.6762257</v>
      </c>
      <c r="I49" s="42"/>
    </row>
    <row r="50" spans="1:9" ht="15.75" x14ac:dyDescent="0.25">
      <c r="A50" s="48">
        <v>41639</v>
      </c>
      <c r="B50" s="35">
        <v>4548573</v>
      </c>
      <c r="C50" s="35">
        <v>5723536893.789999</v>
      </c>
      <c r="D50" s="35">
        <v>13974395317.464966</v>
      </c>
      <c r="E50" s="35">
        <v>1116284</v>
      </c>
      <c r="F50" s="35">
        <v>1758121686.4999998</v>
      </c>
      <c r="G50" s="35">
        <v>4292570821.0278287</v>
      </c>
      <c r="I50" s="42"/>
    </row>
    <row r="51" spans="1:9" ht="15.75" x14ac:dyDescent="0.25">
      <c r="A51" s="53">
        <v>41670</v>
      </c>
      <c r="B51" s="34">
        <v>4437166</v>
      </c>
      <c r="C51" s="34">
        <v>5820296823.9599981</v>
      </c>
      <c r="D51" s="34">
        <v>13560012373.328287</v>
      </c>
      <c r="E51" s="34">
        <v>1047210</v>
      </c>
      <c r="F51" s="34">
        <v>1687588382.7899995</v>
      </c>
      <c r="G51" s="34">
        <v>3931710021.6459236</v>
      </c>
      <c r="I51" s="42"/>
    </row>
    <row r="52" spans="1:9" ht="15.75" x14ac:dyDescent="0.25">
      <c r="A52" s="48">
        <v>41698</v>
      </c>
      <c r="B52" s="35">
        <v>4363649</v>
      </c>
      <c r="C52" s="35">
        <v>5890478169.1700029</v>
      </c>
      <c r="D52" s="35">
        <v>13148233688.699024</v>
      </c>
      <c r="E52" s="35">
        <v>1038784</v>
      </c>
      <c r="F52" s="35">
        <v>1715515454.1099999</v>
      </c>
      <c r="G52" s="35">
        <v>3829230401.9167862</v>
      </c>
      <c r="I52" s="42"/>
    </row>
    <row r="53" spans="1:9" ht="15.75" x14ac:dyDescent="0.25">
      <c r="A53" s="53">
        <v>41729</v>
      </c>
      <c r="B53" s="34">
        <v>4403197</v>
      </c>
      <c r="C53" s="34">
        <v>5880829401.5999985</v>
      </c>
      <c r="D53" s="34">
        <v>12664499408.013477</v>
      </c>
      <c r="E53" s="34">
        <v>1044225</v>
      </c>
      <c r="F53" s="34">
        <v>1638053090.8399997</v>
      </c>
      <c r="G53" s="34">
        <v>3527584458.3408074</v>
      </c>
      <c r="I53" s="42"/>
    </row>
    <row r="54" spans="1:9" ht="15.75" x14ac:dyDescent="0.25">
      <c r="A54" s="48">
        <v>41759</v>
      </c>
      <c r="B54" s="35">
        <v>4447782</v>
      </c>
      <c r="C54" s="35">
        <v>6140495470.1099997</v>
      </c>
      <c r="D54" s="35">
        <v>12823243350.639519</v>
      </c>
      <c r="E54" s="35">
        <v>1028246</v>
      </c>
      <c r="F54" s="35">
        <v>1709834287.6200001</v>
      </c>
      <c r="G54" s="35">
        <v>3570659935.5289245</v>
      </c>
      <c r="I54" s="42"/>
    </row>
    <row r="55" spans="1:9" ht="15.75" x14ac:dyDescent="0.25">
      <c r="A55" s="53">
        <v>41790</v>
      </c>
      <c r="B55" s="34">
        <v>4465697</v>
      </c>
      <c r="C55" s="34">
        <v>6096473979.5499992</v>
      </c>
      <c r="D55" s="34">
        <v>12421611982.239294</v>
      </c>
      <c r="E55" s="34">
        <v>1096625</v>
      </c>
      <c r="F55" s="34">
        <v>1659820277.8699992</v>
      </c>
      <c r="G55" s="34">
        <v>3381896407.8438654</v>
      </c>
      <c r="I55" s="42"/>
    </row>
    <row r="56" spans="1:9" ht="15.75" x14ac:dyDescent="0.25">
      <c r="A56" s="48">
        <v>41820</v>
      </c>
      <c r="B56" s="35">
        <v>4509329</v>
      </c>
      <c r="C56" s="35">
        <v>6198770965.1400013</v>
      </c>
      <c r="D56" s="35">
        <v>12341773678.726206</v>
      </c>
      <c r="E56" s="35">
        <v>1077271</v>
      </c>
      <c r="F56" s="35">
        <v>1621379762.0900002</v>
      </c>
      <c r="G56" s="35">
        <v>3228172517.3451018</v>
      </c>
      <c r="I56" s="42"/>
    </row>
    <row r="57" spans="1:9" ht="15.75" x14ac:dyDescent="0.25">
      <c r="A57" s="53">
        <v>41851</v>
      </c>
      <c r="B57" s="34">
        <v>5557388</v>
      </c>
      <c r="C57" s="34">
        <v>7378629882.6099987</v>
      </c>
      <c r="D57" s="34">
        <v>14371181235.148228</v>
      </c>
      <c r="E57" s="34">
        <v>1099536</v>
      </c>
      <c r="F57" s="34">
        <v>1851190296.9400003</v>
      </c>
      <c r="G57" s="34">
        <v>3605519138.5561414</v>
      </c>
      <c r="I57" s="42"/>
    </row>
    <row r="58" spans="1:9" ht="15.75" x14ac:dyDescent="0.25">
      <c r="A58" s="48">
        <v>41882</v>
      </c>
      <c r="B58" s="35">
        <v>4483999</v>
      </c>
      <c r="C58" s="35">
        <v>7063775259.6899986</v>
      </c>
      <c r="D58" s="35">
        <v>13452060473.078382</v>
      </c>
      <c r="E58" s="35">
        <v>1065400</v>
      </c>
      <c r="F58" s="35">
        <v>1932863157.5599999</v>
      </c>
      <c r="G58" s="35">
        <v>3680891750.6278968</v>
      </c>
      <c r="I58" s="42"/>
    </row>
    <row r="59" spans="1:9" ht="15.75" x14ac:dyDescent="0.25">
      <c r="A59" s="53">
        <v>41912</v>
      </c>
      <c r="B59" s="34">
        <v>4872908</v>
      </c>
      <c r="C59" s="34">
        <v>8339967355.3000002</v>
      </c>
      <c r="D59" s="34">
        <v>15533144460.669569</v>
      </c>
      <c r="E59" s="34">
        <v>1222674</v>
      </c>
      <c r="F59" s="34">
        <v>2533388394.3799987</v>
      </c>
      <c r="G59" s="34">
        <v>4718422294.5286007</v>
      </c>
      <c r="I59" s="42"/>
    </row>
    <row r="60" spans="1:9" ht="15.75" x14ac:dyDescent="0.25">
      <c r="A60" s="48">
        <v>41943</v>
      </c>
      <c r="B60" s="35">
        <v>4861912</v>
      </c>
      <c r="C60" s="35">
        <v>8652819882.3300018</v>
      </c>
      <c r="D60" s="35">
        <v>15810921805.636204</v>
      </c>
      <c r="E60" s="35">
        <v>1222364</v>
      </c>
      <c r="F60" s="35">
        <v>2542581427.0499988</v>
      </c>
      <c r="G60" s="35">
        <v>4645948566.3909798</v>
      </c>
      <c r="I60" s="42"/>
    </row>
    <row r="61" spans="1:9" ht="15.75" x14ac:dyDescent="0.25">
      <c r="A61" s="53">
        <v>41973</v>
      </c>
      <c r="B61" s="34">
        <v>4694628</v>
      </c>
      <c r="C61" s="34">
        <v>8139468322.6900005</v>
      </c>
      <c r="D61" s="34">
        <v>14606415552.94183</v>
      </c>
      <c r="E61" s="34">
        <v>1130210</v>
      </c>
      <c r="F61" s="34">
        <v>2447367755.8800011</v>
      </c>
      <c r="G61" s="34">
        <v>4391843427.119566</v>
      </c>
      <c r="I61" s="42"/>
    </row>
    <row r="62" spans="1:9" ht="15.75" x14ac:dyDescent="0.25">
      <c r="A62" s="48">
        <v>42004</v>
      </c>
      <c r="B62" s="35">
        <v>5026342</v>
      </c>
      <c r="C62" s="35">
        <v>8393918558.7100029</v>
      </c>
      <c r="D62" s="35">
        <v>14846980106.62443</v>
      </c>
      <c r="E62" s="35">
        <v>1283661</v>
      </c>
      <c r="F62" s="35">
        <v>2566927741.8699994</v>
      </c>
      <c r="G62" s="35">
        <v>4540325814.7102232</v>
      </c>
      <c r="I62" s="42"/>
    </row>
    <row r="63" spans="1:9" ht="15.75" x14ac:dyDescent="0.25">
      <c r="A63" s="53">
        <v>42035</v>
      </c>
      <c r="B63" s="34">
        <v>4823829</v>
      </c>
      <c r="C63" s="34">
        <v>8794153531.0900021</v>
      </c>
      <c r="D63" s="34">
        <v>15256253924.216906</v>
      </c>
      <c r="E63" s="34">
        <v>1233859</v>
      </c>
      <c r="F63" s="34">
        <v>2573674855.8100004</v>
      </c>
      <c r="G63" s="34">
        <v>4464856905.1924429</v>
      </c>
      <c r="I63" s="42"/>
    </row>
    <row r="64" spans="1:9" ht="15.75" x14ac:dyDescent="0.25">
      <c r="A64" s="48">
        <v>42063</v>
      </c>
      <c r="B64" s="35">
        <v>4842132</v>
      </c>
      <c r="C64" s="35">
        <v>9509151452.9099998</v>
      </c>
      <c r="D64" s="35">
        <v>16261180927.70558</v>
      </c>
      <c r="E64" s="35">
        <v>1247051</v>
      </c>
      <c r="F64" s="35">
        <v>3300157228.2999992</v>
      </c>
      <c r="G64" s="35">
        <v>5643453471.638545</v>
      </c>
      <c r="I64" s="42"/>
    </row>
    <row r="65" spans="1:9" ht="15.75" x14ac:dyDescent="0.25">
      <c r="A65" s="53">
        <v>42094</v>
      </c>
      <c r="B65" s="34">
        <v>5094096</v>
      </c>
      <c r="C65" s="34">
        <v>9869588447.8300037</v>
      </c>
      <c r="D65" s="34">
        <v>16600854938.822279</v>
      </c>
      <c r="E65" s="34">
        <v>1297571</v>
      </c>
      <c r="F65" s="34">
        <v>3038644068.7599993</v>
      </c>
      <c r="G65" s="34">
        <v>5111063106.9209833</v>
      </c>
      <c r="I65" s="42"/>
    </row>
    <row r="66" spans="1:9" ht="15.75" x14ac:dyDescent="0.25">
      <c r="A66" s="48">
        <v>42124</v>
      </c>
      <c r="B66" s="35">
        <v>4953114</v>
      </c>
      <c r="C66" s="35">
        <v>9507936014.6899986</v>
      </c>
      <c r="D66" s="35">
        <v>15622597516.160616</v>
      </c>
      <c r="E66" s="35">
        <v>1264700</v>
      </c>
      <c r="F66" s="35">
        <v>2776022864.3800011</v>
      </c>
      <c r="G66" s="35">
        <v>4561314657.4464092</v>
      </c>
      <c r="I66" s="42"/>
    </row>
    <row r="67" spans="1:9" ht="15.75" x14ac:dyDescent="0.25">
      <c r="A67" s="53">
        <v>42155</v>
      </c>
      <c r="B67" s="34">
        <v>4967712</v>
      </c>
      <c r="C67" s="34">
        <v>9091733990.2099972</v>
      </c>
      <c r="D67" s="34">
        <v>14615231060.282391</v>
      </c>
      <c r="E67" s="34">
        <v>1236402</v>
      </c>
      <c r="F67" s="34">
        <v>2351194396.7800002</v>
      </c>
      <c r="G67" s="34">
        <v>3779614473.2768707</v>
      </c>
      <c r="I67" s="42"/>
    </row>
    <row r="68" spans="1:9" ht="15.75" x14ac:dyDescent="0.25">
      <c r="A68" s="48">
        <v>42185</v>
      </c>
      <c r="B68" s="35">
        <v>5291818</v>
      </c>
      <c r="C68" s="35">
        <v>11069369437.579996</v>
      </c>
      <c r="D68" s="35">
        <v>17557269496.838627</v>
      </c>
      <c r="E68" s="35">
        <v>1342410</v>
      </c>
      <c r="F68" s="35">
        <v>3397420000.1799998</v>
      </c>
      <c r="G68" s="35">
        <v>5388691638.9837694</v>
      </c>
      <c r="I68" s="42"/>
    </row>
    <row r="69" spans="1:9" ht="15.75" x14ac:dyDescent="0.25">
      <c r="A69" s="53">
        <v>42216</v>
      </c>
      <c r="B69" s="34">
        <v>5389656</v>
      </c>
      <c r="C69" s="34">
        <v>11668342460.620003</v>
      </c>
      <c r="D69" s="34">
        <v>18137253344.062744</v>
      </c>
      <c r="E69" s="34">
        <v>1307086</v>
      </c>
      <c r="F69" s="34">
        <v>3631479846.9100008</v>
      </c>
      <c r="G69" s="34">
        <v>5644766616.9857254</v>
      </c>
      <c r="I69" s="42"/>
    </row>
    <row r="70" spans="1:9" ht="15.75" x14ac:dyDescent="0.25">
      <c r="A70" s="48">
        <v>42247</v>
      </c>
      <c r="B70" s="35">
        <v>5207886</v>
      </c>
      <c r="C70" s="35">
        <v>10900221897.690002</v>
      </c>
      <c r="D70" s="35">
        <v>16638606604.64415</v>
      </c>
      <c r="E70" s="35">
        <v>1292599</v>
      </c>
      <c r="F70" s="35">
        <v>3215537641.9199991</v>
      </c>
      <c r="G70" s="35">
        <v>4908346485.8334894</v>
      </c>
      <c r="I70" s="42"/>
    </row>
    <row r="71" spans="1:9" ht="15.75" x14ac:dyDescent="0.25">
      <c r="A71" s="53">
        <v>42277</v>
      </c>
      <c r="B71" s="34">
        <v>5559506</v>
      </c>
      <c r="C71" s="34">
        <v>11531257897.690004</v>
      </c>
      <c r="D71" s="34">
        <v>17314919596.527023</v>
      </c>
      <c r="E71" s="34">
        <v>1469307</v>
      </c>
      <c r="F71" s="34">
        <v>3435398597.1200008</v>
      </c>
      <c r="G71" s="34">
        <v>5158470222.3224573</v>
      </c>
      <c r="I71" s="42"/>
    </row>
    <row r="72" spans="1:9" ht="15.75" x14ac:dyDescent="0.25">
      <c r="A72" s="48">
        <v>42308</v>
      </c>
      <c r="B72" s="35">
        <v>5606463</v>
      </c>
      <c r="C72" s="35">
        <v>11742985448.529999</v>
      </c>
      <c r="D72" s="35">
        <v>17337838155.651615</v>
      </c>
      <c r="E72" s="35">
        <v>1561390</v>
      </c>
      <c r="F72" s="35">
        <v>3563630909.2399988</v>
      </c>
      <c r="G72" s="35">
        <v>5261494721.3968582</v>
      </c>
      <c r="I72" s="42"/>
    </row>
    <row r="73" spans="1:9" ht="15.75" x14ac:dyDescent="0.25">
      <c r="A73" s="53">
        <v>42338</v>
      </c>
      <c r="B73" s="34">
        <v>5595269</v>
      </c>
      <c r="C73" s="34">
        <v>12087193596.809996</v>
      </c>
      <c r="D73" s="34">
        <v>17504043057.332592</v>
      </c>
      <c r="E73" s="34">
        <v>1549775</v>
      </c>
      <c r="F73" s="34">
        <v>3617811376.0599999</v>
      </c>
      <c r="G73" s="34">
        <v>5239125657.4706259</v>
      </c>
      <c r="I73" s="42"/>
    </row>
    <row r="74" spans="1:9" ht="15.75" x14ac:dyDescent="0.25">
      <c r="A74" s="48">
        <v>42369</v>
      </c>
      <c r="B74" s="35">
        <v>5974652</v>
      </c>
      <c r="C74" s="35">
        <v>12062327554.300003</v>
      </c>
      <c r="D74" s="35">
        <v>16809614455.899054</v>
      </c>
      <c r="E74" s="35">
        <v>1711903</v>
      </c>
      <c r="F74" s="35">
        <v>3973910660.9500008</v>
      </c>
      <c r="G74" s="35">
        <v>5537895218.9823036</v>
      </c>
      <c r="I74" s="42"/>
    </row>
    <row r="75" spans="1:9" ht="15.75" x14ac:dyDescent="0.25">
      <c r="A75" s="53">
        <v>42400</v>
      </c>
      <c r="B75" s="34">
        <v>5709954</v>
      </c>
      <c r="C75" s="34">
        <v>12377933320.579994</v>
      </c>
      <c r="D75" s="34">
        <v>16564111980.84729</v>
      </c>
      <c r="E75" s="34">
        <v>1673322</v>
      </c>
      <c r="F75" s="34">
        <v>4198570616.8200002</v>
      </c>
      <c r="G75" s="34">
        <v>5618514178.0391216</v>
      </c>
      <c r="I75" s="42"/>
    </row>
    <row r="76" spans="1:9" ht="15.75" x14ac:dyDescent="0.25">
      <c r="A76" s="48">
        <v>42429</v>
      </c>
      <c r="B76" s="35">
        <v>5635208</v>
      </c>
      <c r="C76" s="35">
        <v>12146757784.419996</v>
      </c>
      <c r="D76" s="35">
        <v>15634161758.525614</v>
      </c>
      <c r="E76" s="35">
        <v>1585232</v>
      </c>
      <c r="F76" s="35">
        <v>3630758553.289999</v>
      </c>
      <c r="G76" s="35">
        <v>4673170201.9360495</v>
      </c>
      <c r="I76" s="42"/>
    </row>
    <row r="77" spans="1:9" ht="15.75" x14ac:dyDescent="0.25">
      <c r="A77" s="53">
        <v>42460</v>
      </c>
      <c r="B77" s="34">
        <v>6198433</v>
      </c>
      <c r="C77" s="34">
        <v>15519054936.809999</v>
      </c>
      <c r="D77" s="34">
        <v>19333161915.071278</v>
      </c>
      <c r="E77" s="34">
        <v>1879238</v>
      </c>
      <c r="F77" s="34">
        <v>4958356799.6299953</v>
      </c>
      <c r="G77" s="34">
        <v>6176968586.6996403</v>
      </c>
      <c r="I77" s="42"/>
    </row>
    <row r="78" spans="1:9" ht="15.75" x14ac:dyDescent="0.25">
      <c r="A78" s="48">
        <v>42490</v>
      </c>
      <c r="B78" s="35">
        <v>6334310</v>
      </c>
      <c r="C78" s="35">
        <v>18503564531.520012</v>
      </c>
      <c r="D78" s="35">
        <v>21635168653.429287</v>
      </c>
      <c r="E78" s="35">
        <v>2042864</v>
      </c>
      <c r="F78" s="35">
        <v>7063746948.249999</v>
      </c>
      <c r="G78" s="35">
        <v>8259238715.340704</v>
      </c>
      <c r="I78" s="42"/>
    </row>
    <row r="79" spans="1:9" ht="15.75" x14ac:dyDescent="0.25">
      <c r="A79" s="53">
        <v>42521</v>
      </c>
      <c r="B79" s="34">
        <v>6449356</v>
      </c>
      <c r="C79" s="34">
        <v>19734265552.720001</v>
      </c>
      <c r="D79" s="34">
        <v>22145513335.74229</v>
      </c>
      <c r="E79" s="34">
        <v>2013775</v>
      </c>
      <c r="F79" s="34">
        <v>7708109023.4400015</v>
      </c>
      <c r="G79" s="34">
        <v>8649930787.4378033</v>
      </c>
      <c r="I79" s="42"/>
    </row>
    <row r="80" spans="1:9" ht="15.75" x14ac:dyDescent="0.25">
      <c r="A80" s="48">
        <v>42551</v>
      </c>
      <c r="B80" s="35">
        <v>6543936</v>
      </c>
      <c r="C80" s="35">
        <v>20401614858.929996</v>
      </c>
      <c r="D80" s="35">
        <v>22211206254.931797</v>
      </c>
      <c r="E80" s="35">
        <v>2098051</v>
      </c>
      <c r="F80" s="35">
        <v>7815884295.6799994</v>
      </c>
      <c r="G80" s="35">
        <v>8509141034.0022278</v>
      </c>
      <c r="I80" s="42"/>
    </row>
    <row r="81" spans="1:10" ht="15.75" x14ac:dyDescent="0.25">
      <c r="A81" s="53">
        <v>42582</v>
      </c>
      <c r="B81" s="34">
        <v>6577084</v>
      </c>
      <c r="C81" s="34">
        <v>20398846638.960003</v>
      </c>
      <c r="D81" s="34">
        <v>21762762489.71545</v>
      </c>
      <c r="E81" s="34">
        <v>2148583</v>
      </c>
      <c r="F81" s="34">
        <v>8114856548.9299974</v>
      </c>
      <c r="G81" s="34">
        <v>8657435336.3283691</v>
      </c>
      <c r="I81" s="42"/>
    </row>
    <row r="82" spans="1:10" ht="15.75" x14ac:dyDescent="0.25">
      <c r="A82" s="48">
        <v>42613</v>
      </c>
      <c r="B82" s="35">
        <v>6779396</v>
      </c>
      <c r="C82" s="35">
        <v>19733493847.939999</v>
      </c>
      <c r="D82" s="35">
        <v>21010490446.80645</v>
      </c>
      <c r="E82" s="35">
        <v>2276149</v>
      </c>
      <c r="F82" s="35">
        <v>7131250500.8400011</v>
      </c>
      <c r="G82" s="35">
        <v>7592728975.225215</v>
      </c>
      <c r="I82" s="42"/>
    </row>
    <row r="83" spans="1:10" ht="15.75" x14ac:dyDescent="0.25">
      <c r="A83" s="53">
        <v>42643</v>
      </c>
      <c r="B83" s="34">
        <v>6553274</v>
      </c>
      <c r="C83" s="34">
        <v>17260262539.620003</v>
      </c>
      <c r="D83" s="34">
        <v>18168429664.847046</v>
      </c>
      <c r="E83" s="34">
        <v>2130312</v>
      </c>
      <c r="F83" s="34">
        <v>6030722509.3900013</v>
      </c>
      <c r="G83" s="34">
        <v>6348035407.2571573</v>
      </c>
      <c r="I83" s="42"/>
    </row>
    <row r="84" spans="1:10" ht="15.75" x14ac:dyDescent="0.25">
      <c r="A84" s="48">
        <v>42674</v>
      </c>
      <c r="B84" s="35">
        <v>6509710</v>
      </c>
      <c r="C84" s="35">
        <v>16923940064.499996</v>
      </c>
      <c r="D84" s="35">
        <v>17403797571.131226</v>
      </c>
      <c r="E84" s="35">
        <v>2119884</v>
      </c>
      <c r="F84" s="35">
        <v>5626189994.3400002</v>
      </c>
      <c r="G84" s="35">
        <v>5785713692.2630777</v>
      </c>
      <c r="I84" s="42"/>
    </row>
    <row r="85" spans="1:10" ht="15.75" x14ac:dyDescent="0.25">
      <c r="A85" s="53">
        <v>42704</v>
      </c>
      <c r="B85" s="34">
        <v>7157418</v>
      </c>
      <c r="C85" s="34">
        <v>17914285469.020004</v>
      </c>
      <c r="D85" s="34">
        <v>18128821947.952072</v>
      </c>
      <c r="E85" s="34">
        <v>2554826</v>
      </c>
      <c r="F85" s="34">
        <v>6021135542.5300026</v>
      </c>
      <c r="G85" s="34">
        <v>6093242979.9547882</v>
      </c>
      <c r="I85" s="42"/>
    </row>
    <row r="86" spans="1:10" ht="15.75" x14ac:dyDescent="0.25">
      <c r="A86" s="48">
        <v>42735</v>
      </c>
      <c r="B86" s="35">
        <v>7611717</v>
      </c>
      <c r="C86" s="35">
        <v>18341480353.329998</v>
      </c>
      <c r="D86" s="35">
        <v>18341480353.329998</v>
      </c>
      <c r="E86" s="35">
        <v>2819079</v>
      </c>
      <c r="F86" s="35">
        <v>6306436280.1099977</v>
      </c>
      <c r="G86" s="35">
        <v>6306436280.1099977</v>
      </c>
      <c r="H86" s="44"/>
      <c r="I86" s="42"/>
    </row>
    <row r="87" spans="1:10" ht="15.75" x14ac:dyDescent="0.25">
      <c r="A87" s="53">
        <v>42766</v>
      </c>
      <c r="B87" s="34">
        <v>7405895</v>
      </c>
      <c r="C87" s="34">
        <v>19655565571.860001</v>
      </c>
      <c r="D87" s="34">
        <v>19348714311.592457</v>
      </c>
      <c r="E87" s="34">
        <v>2763911</v>
      </c>
      <c r="F87" s="34">
        <v>6677701072.4000006</v>
      </c>
      <c r="G87" s="34">
        <v>6573452686.2487812</v>
      </c>
      <c r="H87" s="44"/>
      <c r="I87" s="42"/>
      <c r="J87" s="42"/>
    </row>
    <row r="88" spans="1:10" ht="15.75" x14ac:dyDescent="0.25">
      <c r="A88" s="48">
        <v>42794</v>
      </c>
      <c r="B88" s="35">
        <v>8010773</v>
      </c>
      <c r="C88" s="35">
        <v>18232577913.440002</v>
      </c>
      <c r="D88" s="35">
        <v>17584433286.917511</v>
      </c>
      <c r="E88" s="35">
        <v>3423017</v>
      </c>
      <c r="F88" s="35">
        <v>6122367585.8099966</v>
      </c>
      <c r="G88" s="35">
        <v>5904725315.4093246</v>
      </c>
      <c r="H88" s="44"/>
      <c r="I88" s="42"/>
      <c r="J88" s="42"/>
    </row>
    <row r="89" spans="1:10" ht="15.75" x14ac:dyDescent="0.25">
      <c r="A89" s="53">
        <v>42825</v>
      </c>
      <c r="B89" s="34">
        <v>8583665</v>
      </c>
      <c r="C89" s="34">
        <v>25071616188.030003</v>
      </c>
      <c r="D89" s="34">
        <v>23619578952.355026</v>
      </c>
      <c r="E89" s="34">
        <v>3395552</v>
      </c>
      <c r="F89" s="34">
        <v>8829547580.1399994</v>
      </c>
      <c r="G89" s="34">
        <v>8318179195.8932657</v>
      </c>
      <c r="H89" s="44"/>
      <c r="I89" s="42"/>
      <c r="J89" s="42"/>
    </row>
    <row r="90" spans="1:10" ht="15.75" x14ac:dyDescent="0.25">
      <c r="A90" s="48">
        <v>42855</v>
      </c>
      <c r="B90" s="35">
        <v>8265095</v>
      </c>
      <c r="C90" s="35">
        <v>24269125090.280003</v>
      </c>
      <c r="D90" s="35">
        <v>22272056591.85788</v>
      </c>
      <c r="E90" s="35">
        <v>3217430</v>
      </c>
      <c r="F90" s="35">
        <v>8666651098.5699997</v>
      </c>
      <c r="G90" s="35">
        <v>7953485880.154212</v>
      </c>
      <c r="H90" s="44"/>
      <c r="I90" s="42"/>
      <c r="J90" s="42"/>
    </row>
    <row r="91" spans="1:10" ht="15.75" x14ac:dyDescent="0.25">
      <c r="A91" s="53">
        <v>42886</v>
      </c>
      <c r="B91" s="34">
        <v>8865936</v>
      </c>
      <c r="C91" s="34">
        <v>23863701936.870003</v>
      </c>
      <c r="D91" s="34">
        <v>21590229210.748928</v>
      </c>
      <c r="E91" s="34">
        <v>3558003</v>
      </c>
      <c r="F91" s="34">
        <v>8767569772.2399979</v>
      </c>
      <c r="G91" s="34">
        <v>7932291540.7115326</v>
      </c>
      <c r="H91" s="44"/>
      <c r="I91" s="42"/>
      <c r="J91" s="42"/>
    </row>
    <row r="92" spans="1:10" ht="15.75" x14ac:dyDescent="0.25">
      <c r="A92" s="48">
        <v>42916</v>
      </c>
      <c r="B92" s="35">
        <v>9577367</v>
      </c>
      <c r="C92" s="35">
        <v>26534778603.539997</v>
      </c>
      <c r="D92" s="35">
        <v>23724027050.659065</v>
      </c>
      <c r="E92" s="35">
        <v>4240358</v>
      </c>
      <c r="F92" s="35">
        <v>10667270906.759996</v>
      </c>
      <c r="G92" s="35">
        <v>9537318073.3801384</v>
      </c>
      <c r="H92" s="44"/>
      <c r="I92" s="42"/>
      <c r="J92" s="42"/>
    </row>
    <row r="93" spans="1:10" ht="15.75" x14ac:dyDescent="0.25">
      <c r="A93" s="53">
        <v>42947</v>
      </c>
      <c r="B93" s="34">
        <v>9270052</v>
      </c>
      <c r="C93" s="34">
        <v>29700295983.16</v>
      </c>
      <c r="D93" s="34">
        <v>26102073014.029945</v>
      </c>
      <c r="E93" s="34">
        <v>3847189</v>
      </c>
      <c r="F93" s="34">
        <v>11206795008.040003</v>
      </c>
      <c r="G93" s="34">
        <v>9849079676.478138</v>
      </c>
      <c r="H93" s="44"/>
      <c r="I93" s="42"/>
      <c r="J93" s="42"/>
    </row>
    <row r="94" spans="1:10" ht="15.75" x14ac:dyDescent="0.25">
      <c r="A94" s="48">
        <v>42978</v>
      </c>
      <c r="B94" s="35">
        <v>9772394</v>
      </c>
      <c r="C94" s="35">
        <v>32465655314.399998</v>
      </c>
      <c r="D94" s="35">
        <v>28137563443.13969</v>
      </c>
      <c r="E94" s="35">
        <v>4193338</v>
      </c>
      <c r="F94" s="35">
        <v>11956139223.690001</v>
      </c>
      <c r="G94" s="35">
        <v>10362231185.038555</v>
      </c>
      <c r="H94" s="44"/>
      <c r="I94" s="42"/>
      <c r="J94" s="42"/>
    </row>
    <row r="95" spans="1:10" ht="15.75" x14ac:dyDescent="0.25">
      <c r="A95" s="53">
        <v>43008</v>
      </c>
      <c r="B95" s="34">
        <v>9594317</v>
      </c>
      <c r="C95" s="34">
        <v>32771010042.080002</v>
      </c>
      <c r="D95" s="34">
        <v>27873165307.424652</v>
      </c>
      <c r="E95" s="34">
        <v>3968074</v>
      </c>
      <c r="F95" s="34">
        <v>11748633157.229998</v>
      </c>
      <c r="G95" s="34">
        <v>9992722034.116993</v>
      </c>
      <c r="H95" s="44"/>
      <c r="I95" s="42"/>
      <c r="J95" s="42"/>
    </row>
    <row r="96" spans="1:10" ht="15.75" x14ac:dyDescent="0.25">
      <c r="A96" s="48">
        <v>43039</v>
      </c>
      <c r="B96" s="35">
        <v>10332135</v>
      </c>
      <c r="C96" s="35">
        <v>33726056683.880009</v>
      </c>
      <c r="D96" s="35">
        <v>28257449078.59724</v>
      </c>
      <c r="E96" s="35">
        <v>4531481</v>
      </c>
      <c r="F96" s="35">
        <v>13407805544.859999</v>
      </c>
      <c r="G96" s="35">
        <v>11233758692.598747</v>
      </c>
      <c r="H96" s="44"/>
      <c r="I96" s="42"/>
      <c r="J96" s="42"/>
    </row>
    <row r="97" spans="1:10" ht="15.75" x14ac:dyDescent="0.25">
      <c r="A97" s="53">
        <v>43069</v>
      </c>
      <c r="B97" s="34">
        <v>10753122</v>
      </c>
      <c r="C97" s="34">
        <v>33469285407.249996</v>
      </c>
      <c r="D97" s="34">
        <v>27661938118.625713</v>
      </c>
      <c r="E97" s="34">
        <v>4855948</v>
      </c>
      <c r="F97" s="34">
        <v>13507447919.109995</v>
      </c>
      <c r="G97" s="34">
        <v>11163733672.008524</v>
      </c>
      <c r="H97" s="43"/>
      <c r="I97" s="42"/>
      <c r="J97" s="42"/>
    </row>
    <row r="98" spans="1:10" ht="15.75" x14ac:dyDescent="0.25">
      <c r="A98" s="48">
        <v>43100</v>
      </c>
      <c r="B98" s="35">
        <v>11908035</v>
      </c>
      <c r="C98" s="35">
        <v>37171862411.939987</v>
      </c>
      <c r="D98" s="35">
        <v>29786196317.770809</v>
      </c>
      <c r="E98" s="35">
        <v>5754720</v>
      </c>
      <c r="F98" s="35">
        <v>16391153726.82999</v>
      </c>
      <c r="G98" s="35">
        <v>13134400352.921089</v>
      </c>
      <c r="H98" s="43"/>
      <c r="I98" s="42"/>
      <c r="J98" s="42"/>
    </row>
    <row r="99" spans="1:10" ht="15.75" x14ac:dyDescent="0.25">
      <c r="A99" s="53">
        <v>43131</v>
      </c>
      <c r="B99" s="34">
        <v>11445427</v>
      </c>
      <c r="C99" s="34">
        <v>37233807947.380005</v>
      </c>
      <c r="D99" s="34">
        <v>29320567851.612003</v>
      </c>
      <c r="E99" s="34">
        <v>5391773</v>
      </c>
      <c r="F99" s="34">
        <v>15324263282.929996</v>
      </c>
      <c r="G99" s="34">
        <v>12067422757.245327</v>
      </c>
      <c r="H99" s="43"/>
      <c r="I99" s="42"/>
      <c r="J99" s="42"/>
    </row>
    <row r="100" spans="1:10" ht="15.75" x14ac:dyDescent="0.25">
      <c r="A100" s="48">
        <v>43159</v>
      </c>
      <c r="B100" s="35">
        <v>11016408</v>
      </c>
      <c r="C100" s="35">
        <v>38406064921.160011</v>
      </c>
      <c r="D100" s="35">
        <v>29529361636.929256</v>
      </c>
      <c r="E100" s="35">
        <v>4987246</v>
      </c>
      <c r="F100" s="35">
        <v>15532822874.700003</v>
      </c>
      <c r="G100" s="35">
        <v>11942758125.59684</v>
      </c>
      <c r="H100" s="43"/>
      <c r="I100" s="42"/>
      <c r="J100" s="42"/>
    </row>
    <row r="101" spans="1:10" ht="15.75" x14ac:dyDescent="0.25">
      <c r="A101" s="53">
        <v>43190</v>
      </c>
      <c r="B101" s="34">
        <v>12605377</v>
      </c>
      <c r="C101" s="34">
        <v>41703017528.64003</v>
      </c>
      <c r="D101" s="34">
        <v>31330823188.721138</v>
      </c>
      <c r="E101" s="34">
        <v>6286377</v>
      </c>
      <c r="F101" s="34">
        <v>18077163764.720001</v>
      </c>
      <c r="G101" s="34">
        <v>13581089696.375954</v>
      </c>
      <c r="H101" s="43"/>
      <c r="I101" s="42"/>
      <c r="J101" s="42"/>
    </row>
    <row r="102" spans="1:10" ht="15.75" x14ac:dyDescent="0.25">
      <c r="A102" s="48">
        <v>43220</v>
      </c>
      <c r="B102" s="35">
        <v>12990355</v>
      </c>
      <c r="C102" s="35">
        <v>43143659229.369995</v>
      </c>
      <c r="D102" s="35">
        <v>31549016922.242725</v>
      </c>
      <c r="E102" s="35">
        <v>6577839</v>
      </c>
      <c r="F102" s="35">
        <v>19297883627.710003</v>
      </c>
      <c r="G102" s="35">
        <v>14111674067.730301</v>
      </c>
      <c r="H102" s="43"/>
      <c r="I102" s="42"/>
      <c r="J102" s="42"/>
    </row>
    <row r="103" spans="1:10" ht="15.75" x14ac:dyDescent="0.25">
      <c r="A103" s="53">
        <v>43251</v>
      </c>
      <c r="B103" s="34">
        <v>14370416</v>
      </c>
      <c r="C103" s="34">
        <v>43348800326.23999</v>
      </c>
      <c r="D103" s="34">
        <v>31054529484.88171</v>
      </c>
      <c r="E103" s="34">
        <v>7703115</v>
      </c>
      <c r="F103" s="34">
        <v>20646368511.610001</v>
      </c>
      <c r="G103" s="34">
        <v>14790795936.085358</v>
      </c>
      <c r="H103" s="43"/>
      <c r="I103" s="42"/>
      <c r="J103" s="42"/>
    </row>
    <row r="104" spans="1:10" ht="15.75" x14ac:dyDescent="0.25">
      <c r="A104" s="48">
        <v>43281</v>
      </c>
      <c r="B104" s="35">
        <v>17394325</v>
      </c>
      <c r="C104" s="35">
        <v>55362042965.359985</v>
      </c>
      <c r="D104" s="35">
        <v>38232055708.84491</v>
      </c>
      <c r="E104" s="35">
        <v>10729071</v>
      </c>
      <c r="F104" s="35">
        <v>27104505348.450001</v>
      </c>
      <c r="G104" s="35">
        <v>18717895925.390854</v>
      </c>
      <c r="H104" s="43"/>
      <c r="I104" s="42"/>
      <c r="J104" s="42"/>
    </row>
    <row r="105" spans="1:10" ht="15.75" x14ac:dyDescent="0.25">
      <c r="A105" s="53">
        <v>43312</v>
      </c>
      <c r="B105" s="34">
        <v>16639462</v>
      </c>
      <c r="C105" s="34">
        <v>57292318376.170006</v>
      </c>
      <c r="D105" s="34">
        <v>38374831292.989929</v>
      </c>
      <c r="E105" s="34">
        <v>9719089</v>
      </c>
      <c r="F105" s="34">
        <v>26425611446.570004</v>
      </c>
      <c r="G105" s="34">
        <v>17700075853.415283</v>
      </c>
      <c r="H105" s="43"/>
      <c r="I105" s="42"/>
      <c r="J105" s="42"/>
    </row>
    <row r="106" spans="1:10" ht="15.75" x14ac:dyDescent="0.25">
      <c r="A106" s="48">
        <v>43343</v>
      </c>
      <c r="B106" s="35">
        <v>17226647</v>
      </c>
      <c r="C106" s="35">
        <v>60813680785.720016</v>
      </c>
      <c r="D106" s="35">
        <v>39208476916.508614</v>
      </c>
      <c r="E106" s="35">
        <v>10297399</v>
      </c>
      <c r="F106" s="35">
        <v>28526425304.800007</v>
      </c>
      <c r="G106" s="35">
        <v>18391876196.653332</v>
      </c>
      <c r="H106" s="43"/>
      <c r="I106" s="42"/>
      <c r="J106" s="42"/>
    </row>
    <row r="107" spans="1:10" ht="15.75" x14ac:dyDescent="0.25">
      <c r="A107" s="53">
        <v>43373</v>
      </c>
      <c r="B107" s="34">
        <v>16369207</v>
      </c>
      <c r="C107" s="34">
        <v>55071318757.619995</v>
      </c>
      <c r="D107" s="34">
        <v>33328422501.090843</v>
      </c>
      <c r="E107" s="34">
        <v>9619096</v>
      </c>
      <c r="F107" s="34">
        <v>24473639458.569996</v>
      </c>
      <c r="G107" s="34">
        <v>14811117917.922173</v>
      </c>
      <c r="H107" s="43"/>
      <c r="I107" s="42"/>
      <c r="J107" s="42"/>
    </row>
    <row r="108" spans="1:10" ht="15.75" x14ac:dyDescent="0.25">
      <c r="A108" s="48">
        <v>43404</v>
      </c>
      <c r="B108" s="35">
        <v>19194257</v>
      </c>
      <c r="C108" s="35">
        <v>55940896453.969986</v>
      </c>
      <c r="D108" s="35">
        <v>32122746923.994793</v>
      </c>
      <c r="E108" s="35">
        <v>12201378</v>
      </c>
      <c r="F108" s="35">
        <v>26286595704.68</v>
      </c>
      <c r="G108" s="35">
        <v>15094460669.03133</v>
      </c>
      <c r="H108" s="43"/>
      <c r="I108" s="42"/>
      <c r="J108" s="42"/>
    </row>
    <row r="109" spans="1:10" ht="15.75" x14ac:dyDescent="0.25">
      <c r="A109" s="53">
        <v>43434</v>
      </c>
      <c r="B109" s="34">
        <v>18324433</v>
      </c>
      <c r="C109" s="34">
        <v>54849494169.950012</v>
      </c>
      <c r="D109" s="34">
        <v>30533211182.63427</v>
      </c>
      <c r="E109" s="34">
        <v>11468278</v>
      </c>
      <c r="F109" s="34">
        <v>25773834586.150013</v>
      </c>
      <c r="G109" s="34">
        <v>14347587818.528074</v>
      </c>
      <c r="H109" s="43"/>
      <c r="I109" s="42"/>
      <c r="J109" s="42"/>
    </row>
    <row r="110" spans="1:10" ht="15.75" x14ac:dyDescent="0.25">
      <c r="A110" s="48">
        <v>43465</v>
      </c>
      <c r="B110" s="35">
        <v>20700771</v>
      </c>
      <c r="C110" s="35">
        <v>58117123672.020004</v>
      </c>
      <c r="D110" s="35">
        <v>31541646407.819157</v>
      </c>
      <c r="E110" s="35">
        <v>13407988</v>
      </c>
      <c r="F110" s="35">
        <v>26890144287.960003</v>
      </c>
      <c r="G110" s="35">
        <v>14593967653.537052</v>
      </c>
      <c r="H110" s="43"/>
      <c r="I110" s="42"/>
      <c r="J110" s="42"/>
    </row>
    <row r="111" spans="1:10" ht="15.75" x14ac:dyDescent="0.25">
      <c r="A111" s="53">
        <v>43496</v>
      </c>
      <c r="B111" s="34">
        <v>20376641</v>
      </c>
      <c r="C111" s="34">
        <v>60118145154.449997</v>
      </c>
      <c r="D111" s="34">
        <v>31706193475.162975</v>
      </c>
      <c r="E111" s="34">
        <v>13312904</v>
      </c>
      <c r="F111" s="34">
        <v>26388004542.209995</v>
      </c>
      <c r="G111" s="34">
        <v>13916982556.419724</v>
      </c>
      <c r="H111" s="43"/>
      <c r="I111" s="42"/>
      <c r="J111" s="42"/>
    </row>
    <row r="112" spans="1:10" ht="15.75" x14ac:dyDescent="0.25">
      <c r="A112" s="48">
        <v>43524</v>
      </c>
      <c r="B112" s="35">
        <v>20275362</v>
      </c>
      <c r="C112" s="35">
        <v>64024553793.029976</v>
      </c>
      <c r="D112" s="35">
        <v>32541052732.898216</v>
      </c>
      <c r="E112" s="35">
        <v>13217217</v>
      </c>
      <c r="F112" s="35">
        <v>28367221105.799999</v>
      </c>
      <c r="G112" s="35">
        <v>14417894123.459148</v>
      </c>
      <c r="H112" s="43"/>
      <c r="I112" s="42"/>
      <c r="J112" s="42"/>
    </row>
    <row r="113" spans="1:10" ht="15.75" x14ac:dyDescent="0.25">
      <c r="A113" s="53">
        <v>43555</v>
      </c>
      <c r="B113" s="34">
        <v>22595749</v>
      </c>
      <c r="C113" s="34">
        <v>69167900745.789993</v>
      </c>
      <c r="D113" s="34">
        <v>33583644722.998135</v>
      </c>
      <c r="E113" s="34">
        <v>15240502</v>
      </c>
      <c r="F113" s="34">
        <v>31771066779.430008</v>
      </c>
      <c r="G113" s="34">
        <v>15426060465.713495</v>
      </c>
      <c r="H113" s="43"/>
      <c r="I113" s="42"/>
      <c r="J113" s="42"/>
    </row>
    <row r="114" spans="1:10" ht="15.75" x14ac:dyDescent="0.25">
      <c r="A114" s="48">
        <v>43585</v>
      </c>
      <c r="B114" s="35">
        <v>23957419</v>
      </c>
      <c r="C114" s="35">
        <v>77282186384.199997</v>
      </c>
      <c r="D114" s="35">
        <v>36273912099.36367</v>
      </c>
      <c r="E114" s="35">
        <v>16365695</v>
      </c>
      <c r="F114" s="35">
        <v>35231999597.680016</v>
      </c>
      <c r="G114" s="35">
        <v>16536831012.228495</v>
      </c>
      <c r="H114" s="43"/>
      <c r="I114" s="42"/>
      <c r="J114" s="42"/>
    </row>
    <row r="115" spans="1:10" ht="15.75" x14ac:dyDescent="0.25">
      <c r="A115" s="53">
        <v>43616</v>
      </c>
      <c r="B115" s="34">
        <v>25591290</v>
      </c>
      <c r="C115" s="34">
        <v>80388331293.779999</v>
      </c>
      <c r="D115" s="34">
        <v>36611859908.238449</v>
      </c>
      <c r="E115" s="34">
        <v>17999945</v>
      </c>
      <c r="F115" s="34">
        <v>37774398655.610001</v>
      </c>
      <c r="G115" s="34">
        <v>17203877346.86256</v>
      </c>
      <c r="H115" s="43"/>
      <c r="I115" s="42"/>
      <c r="J115" s="42"/>
    </row>
    <row r="116" spans="1:10" ht="15.75" x14ac:dyDescent="0.25">
      <c r="A116" s="48">
        <v>43646</v>
      </c>
      <c r="B116" s="35">
        <v>24312844</v>
      </c>
      <c r="C116" s="35">
        <v>91501641261.849991</v>
      </c>
      <c r="D116" s="35">
        <v>40570567694.812813</v>
      </c>
      <c r="E116" s="35">
        <v>16549476</v>
      </c>
      <c r="F116" s="35">
        <v>38305823142.130013</v>
      </c>
      <c r="G116" s="35">
        <v>16984274483.623535</v>
      </c>
      <c r="H116" s="43"/>
      <c r="I116" s="42"/>
      <c r="J116" s="42"/>
    </row>
    <row r="117" spans="1:10" ht="15.75" x14ac:dyDescent="0.25">
      <c r="A117" s="53">
        <v>43677</v>
      </c>
      <c r="B117" s="34">
        <v>28750800</v>
      </c>
      <c r="C117" s="34">
        <v>94392618508.329987</v>
      </c>
      <c r="D117" s="34">
        <v>40952310475.903923</v>
      </c>
      <c r="E117" s="34">
        <v>20561044</v>
      </c>
      <c r="F117" s="34">
        <v>41956435774.340004</v>
      </c>
      <c r="G117" s="34">
        <v>18202832079.941345</v>
      </c>
      <c r="H117" s="43"/>
      <c r="I117" s="42"/>
      <c r="J117" s="42"/>
    </row>
    <row r="118" spans="1:10" ht="15.75" x14ac:dyDescent="0.25">
      <c r="A118" s="48">
        <v>43708</v>
      </c>
      <c r="B118" s="35">
        <v>28977474</v>
      </c>
      <c r="C118" s="35">
        <v>91242584654.300003</v>
      </c>
      <c r="D118" s="35">
        <v>38079988520.527512</v>
      </c>
      <c r="E118" s="35">
        <v>21362560</v>
      </c>
      <c r="F118" s="35">
        <v>43157670806.43</v>
      </c>
      <c r="G118" s="35">
        <v>18011804631.666679</v>
      </c>
      <c r="H118" s="43"/>
      <c r="I118" s="42"/>
      <c r="J118" s="42"/>
    </row>
    <row r="119" spans="1:10" ht="15.75" x14ac:dyDescent="0.25">
      <c r="A119" s="53">
        <v>43738</v>
      </c>
      <c r="B119" s="34">
        <v>32214823</v>
      </c>
      <c r="C119" s="34">
        <v>93018753731.690018</v>
      </c>
      <c r="D119" s="34">
        <v>36663387491.590813</v>
      </c>
      <c r="E119" s="34">
        <v>24132464</v>
      </c>
      <c r="F119" s="34">
        <v>45911453343.290009</v>
      </c>
      <c r="G119" s="34">
        <v>18096021895.568256</v>
      </c>
      <c r="H119" s="43"/>
      <c r="I119" s="42"/>
      <c r="J119" s="42"/>
    </row>
    <row r="120" spans="1:10" ht="15.75" x14ac:dyDescent="0.25">
      <c r="A120" s="48">
        <v>43769</v>
      </c>
      <c r="B120" s="35">
        <v>32399007</v>
      </c>
      <c r="C120" s="35">
        <v>94067230584.000046</v>
      </c>
      <c r="D120" s="35">
        <v>35894467305.767532</v>
      </c>
      <c r="E120" s="35">
        <v>24097473</v>
      </c>
      <c r="F120" s="35">
        <v>46251906116.659981</v>
      </c>
      <c r="G120" s="35">
        <v>17648946627.076138</v>
      </c>
      <c r="H120" s="43"/>
      <c r="I120" s="42"/>
      <c r="J120" s="42"/>
    </row>
    <row r="121" spans="1:10" ht="15.75" x14ac:dyDescent="0.25">
      <c r="A121" s="53">
        <v>43799</v>
      </c>
      <c r="B121" s="34">
        <v>33677847</v>
      </c>
      <c r="C121" s="34">
        <v>94816239780.749969</v>
      </c>
      <c r="D121" s="34">
        <v>34703790842.531792</v>
      </c>
      <c r="E121" s="34">
        <v>25499092</v>
      </c>
      <c r="F121" s="34">
        <v>47205635032.629997</v>
      </c>
      <c r="G121" s="34">
        <v>17277783727.2332</v>
      </c>
      <c r="H121" s="43"/>
      <c r="I121" s="42"/>
      <c r="J121" s="42"/>
    </row>
    <row r="122" spans="1:10" ht="15.75" x14ac:dyDescent="0.25">
      <c r="A122" s="48">
        <v>43830</v>
      </c>
      <c r="B122" s="35">
        <v>37008636</v>
      </c>
      <c r="C122" s="35">
        <v>100369103158.43999</v>
      </c>
      <c r="D122" s="35">
        <v>35410533416.608978</v>
      </c>
      <c r="E122" s="35">
        <v>27961403</v>
      </c>
      <c r="F122" s="35">
        <v>51527097147.049995</v>
      </c>
      <c r="G122" s="35">
        <v>18178920982.348549</v>
      </c>
      <c r="H122" s="35"/>
      <c r="I122" s="42"/>
      <c r="J122" s="42"/>
    </row>
    <row r="123" spans="1:10" ht="15.75" x14ac:dyDescent="0.25">
      <c r="A123" s="53">
        <v>43861</v>
      </c>
      <c r="B123" s="34">
        <v>39937016</v>
      </c>
      <c r="C123" s="34">
        <v>121298094491.27</v>
      </c>
      <c r="D123" s="34">
        <v>41851477191.024803</v>
      </c>
      <c r="E123" s="34">
        <v>31825679</v>
      </c>
      <c r="F123" s="34">
        <v>67144712677.61998</v>
      </c>
      <c r="G123" s="34">
        <v>23166937806.492699</v>
      </c>
      <c r="H123" s="35"/>
    </row>
    <row r="124" spans="1:10" ht="15.75" x14ac:dyDescent="0.25">
      <c r="A124" s="48">
        <v>43890</v>
      </c>
      <c r="B124" s="35">
        <v>35403866</v>
      </c>
      <c r="C124" s="35">
        <v>107596702537.22</v>
      </c>
      <c r="D124" s="35">
        <v>36391300500.301018</v>
      </c>
      <c r="E124" s="35">
        <v>27170558</v>
      </c>
      <c r="F124" s="35">
        <v>57673086241.890007</v>
      </c>
      <c r="G124" s="35">
        <v>19506161087.811928</v>
      </c>
      <c r="H124" s="35"/>
    </row>
    <row r="125" spans="1:10" ht="15.75" x14ac:dyDescent="0.25">
      <c r="A125" s="53">
        <v>43921</v>
      </c>
      <c r="B125" s="34">
        <v>37659442</v>
      </c>
      <c r="C125" s="34">
        <v>110404319446.39999</v>
      </c>
      <c r="D125" s="34">
        <v>36132802308.74337</v>
      </c>
      <c r="E125" s="34">
        <v>28894479</v>
      </c>
      <c r="F125" s="34">
        <v>60165188901.269997</v>
      </c>
      <c r="G125" s="34">
        <v>19690686807.713268</v>
      </c>
      <c r="H125" s="35"/>
    </row>
    <row r="126" spans="1:10" ht="15.75" x14ac:dyDescent="0.25">
      <c r="A126" s="48">
        <v>43951</v>
      </c>
      <c r="B126" s="35">
        <v>37107367</v>
      </c>
      <c r="C126" s="35">
        <v>110839836293.64003</v>
      </c>
      <c r="D126" s="35">
        <v>35740455131.584343</v>
      </c>
      <c r="E126" s="35">
        <v>28236112</v>
      </c>
      <c r="F126" s="35">
        <v>61226929007.629982</v>
      </c>
      <c r="G126" s="35">
        <v>19742706072.252312</v>
      </c>
      <c r="H126" s="35"/>
    </row>
    <row r="127" spans="1:10" ht="15.75" x14ac:dyDescent="0.25">
      <c r="A127" s="53">
        <v>43982</v>
      </c>
      <c r="B127" s="34">
        <v>34363198</v>
      </c>
      <c r="C127" s="34">
        <v>106906935777.18005</v>
      </c>
      <c r="D127" s="34">
        <v>33948549461.21846</v>
      </c>
      <c r="E127" s="34">
        <v>25750072</v>
      </c>
      <c r="F127" s="34">
        <v>56231202466.400002</v>
      </c>
      <c r="G127" s="34">
        <v>17856350893.576454</v>
      </c>
      <c r="H127" s="35"/>
    </row>
    <row r="128" spans="1:10" ht="15.75" x14ac:dyDescent="0.25">
      <c r="A128" s="48">
        <v>44012</v>
      </c>
      <c r="B128" s="35">
        <v>37451839</v>
      </c>
      <c r="C128" s="35">
        <v>115809188197.91997</v>
      </c>
      <c r="D128" s="35">
        <v>35968513027.432655</v>
      </c>
      <c r="E128" s="35">
        <v>28599109</v>
      </c>
      <c r="F128" s="35">
        <v>54782700305.220001</v>
      </c>
      <c r="G128" s="35">
        <v>17014645385.810896</v>
      </c>
      <c r="H128" s="35"/>
    </row>
    <row r="129" spans="1:8" ht="15.75" x14ac:dyDescent="0.25">
      <c r="A129" s="53">
        <v>44043</v>
      </c>
      <c r="B129" s="34">
        <v>35764574</v>
      </c>
      <c r="C129" s="34">
        <v>124839877939.03998</v>
      </c>
      <c r="D129" s="34">
        <v>38037582392.713737</v>
      </c>
      <c r="E129" s="34">
        <v>26725162</v>
      </c>
      <c r="F129" s="34">
        <v>60202673922.559998</v>
      </c>
      <c r="G129" s="34">
        <v>18343210578.187664</v>
      </c>
      <c r="H129" s="35"/>
    </row>
    <row r="130" spans="1:8" ht="15.75" x14ac:dyDescent="0.25">
      <c r="A130" s="48">
        <v>44074</v>
      </c>
      <c r="B130" s="35">
        <v>32828065</v>
      </c>
      <c r="C130" s="35">
        <v>119221683364.10999</v>
      </c>
      <c r="D130" s="35">
        <v>35370720791.860397</v>
      </c>
      <c r="E130" s="35">
        <v>24140065</v>
      </c>
      <c r="F130" s="35">
        <v>54406338292.149994</v>
      </c>
      <c r="G130" s="35">
        <v>16141286943.264645</v>
      </c>
      <c r="H130" s="35"/>
    </row>
    <row r="131" spans="1:8" ht="15.75" x14ac:dyDescent="0.25">
      <c r="A131" s="53">
        <v>44104</v>
      </c>
      <c r="B131" s="34">
        <v>35605007</v>
      </c>
      <c r="C131" s="34">
        <v>139237548009.15002</v>
      </c>
      <c r="D131" s="34">
        <v>40170003698.322121</v>
      </c>
      <c r="E131" s="34">
        <v>26458847</v>
      </c>
      <c r="F131" s="34">
        <v>60410758343.379951</v>
      </c>
      <c r="G131" s="34">
        <v>17428491242.265667</v>
      </c>
      <c r="H131" s="35"/>
    </row>
    <row r="132" spans="1:8" ht="15.75" x14ac:dyDescent="0.25">
      <c r="A132" s="48">
        <v>44135</v>
      </c>
      <c r="B132" s="35">
        <v>33920864</v>
      </c>
      <c r="C132" s="35">
        <v>136271468706.12999</v>
      </c>
      <c r="D132" s="35">
        <v>37889285821.24913</v>
      </c>
      <c r="E132" s="35">
        <v>24591524</v>
      </c>
      <c r="F132" s="35">
        <v>53750512853.600006</v>
      </c>
      <c r="G132" s="35">
        <v>14944937218.961403</v>
      </c>
      <c r="H132" s="35"/>
    </row>
    <row r="133" spans="1:8" ht="15.75" x14ac:dyDescent="0.25">
      <c r="A133" s="53">
        <v>44165</v>
      </c>
      <c r="B133" s="34">
        <v>35560049</v>
      </c>
      <c r="C133" s="34">
        <v>129562909267.72997</v>
      </c>
      <c r="D133" s="34">
        <v>34920631001.236847</v>
      </c>
      <c r="E133" s="34">
        <v>26112667</v>
      </c>
      <c r="F133" s="34">
        <v>47510229048.409996</v>
      </c>
      <c r="G133" s="34">
        <v>12805263379.470869</v>
      </c>
      <c r="H133" s="35"/>
    </row>
    <row r="134" spans="1:8" ht="15.75" x14ac:dyDescent="0.25">
      <c r="A134" s="48">
        <v>44196</v>
      </c>
      <c r="B134" s="35">
        <v>39162941</v>
      </c>
      <c r="C134" s="35">
        <v>124873837659.56999</v>
      </c>
      <c r="D134" s="35">
        <v>32360577455.311531</v>
      </c>
      <c r="E134" s="35">
        <v>28745855</v>
      </c>
      <c r="F134" s="35">
        <v>50580509148.159996</v>
      </c>
      <c r="G134" s="35">
        <v>13107745502.948303</v>
      </c>
      <c r="H134" s="35"/>
    </row>
    <row r="135" spans="1:8" ht="15.75" x14ac:dyDescent="0.25">
      <c r="A135" s="53">
        <v>44227</v>
      </c>
      <c r="B135" s="34">
        <v>44260116</v>
      </c>
      <c r="C135" s="34">
        <v>124409590018.72002</v>
      </c>
      <c r="D135" s="34">
        <v>30985651316.930641</v>
      </c>
      <c r="E135" s="34">
        <v>34440625</v>
      </c>
      <c r="F135" s="34">
        <v>53826022882.800026</v>
      </c>
      <c r="G135" s="34">
        <v>13405995281.976341</v>
      </c>
      <c r="H135" s="35"/>
    </row>
    <row r="136" spans="1:8" ht="15.75" x14ac:dyDescent="0.25">
      <c r="A136" s="48">
        <v>44255</v>
      </c>
      <c r="B136" s="35">
        <v>30344305</v>
      </c>
      <c r="C136" s="35">
        <v>115380740559.42003</v>
      </c>
      <c r="D136" s="35">
        <v>27745125591.55677</v>
      </c>
      <c r="E136" s="35">
        <v>21196460</v>
      </c>
      <c r="F136" s="35">
        <v>43138723673.830009</v>
      </c>
      <c r="G136" s="35">
        <v>10373389010.911139</v>
      </c>
      <c r="H136" s="35"/>
    </row>
    <row r="137" spans="1:8" ht="15.75" x14ac:dyDescent="0.25">
      <c r="A137" s="53">
        <v>44286</v>
      </c>
      <c r="B137" s="34">
        <v>31085332</v>
      </c>
      <c r="C137" s="34">
        <v>132916799740.60999</v>
      </c>
      <c r="D137" s="34">
        <v>30494897795.492966</v>
      </c>
      <c r="E137" s="34">
        <v>21061830</v>
      </c>
      <c r="F137" s="34">
        <v>52005330645.81002</v>
      </c>
      <c r="G137" s="34">
        <v>11931503361.198191</v>
      </c>
      <c r="H137" s="35"/>
    </row>
    <row r="138" spans="1:8" ht="15.75" x14ac:dyDescent="0.25">
      <c r="A138" s="48">
        <v>44316</v>
      </c>
      <c r="B138" s="35">
        <v>29585804</v>
      </c>
      <c r="C138" s="35">
        <v>128835373442.74998</v>
      </c>
      <c r="D138" s="35">
        <v>28399710843.958439</v>
      </c>
      <c r="E138" s="35">
        <v>19996901</v>
      </c>
      <c r="F138" s="35">
        <v>50198024758.909981</v>
      </c>
      <c r="G138" s="35">
        <v>11065356896.911558</v>
      </c>
      <c r="H138" s="35"/>
    </row>
    <row r="139" spans="1:8" ht="15.75" x14ac:dyDescent="0.25">
      <c r="A139" s="53">
        <v>44347</v>
      </c>
      <c r="B139" s="34">
        <v>27365284</v>
      </c>
      <c r="C139" s="34">
        <v>153337208127.97992</v>
      </c>
      <c r="D139" s="34">
        <v>32713682463.700443</v>
      </c>
      <c r="E139" s="34">
        <v>17702849</v>
      </c>
      <c r="F139" s="34">
        <v>50770654231.129982</v>
      </c>
      <c r="G139" s="34">
        <v>10831650590.672565</v>
      </c>
      <c r="H139" s="35"/>
    </row>
    <row r="140" spans="1:8" ht="15.75" x14ac:dyDescent="0.25">
      <c r="A140" s="48">
        <v>44377</v>
      </c>
      <c r="B140" s="35">
        <v>35576949</v>
      </c>
      <c r="C140" s="35">
        <v>168258049568.29007</v>
      </c>
      <c r="D140" s="35">
        <v>34792461690.998184</v>
      </c>
      <c r="E140" s="35">
        <v>25859688</v>
      </c>
      <c r="F140" s="35">
        <v>56347270785.079994</v>
      </c>
      <c r="G140" s="35">
        <v>11651509483.274466</v>
      </c>
      <c r="H140" s="35"/>
    </row>
    <row r="141" spans="1:8" ht="15.75" x14ac:dyDescent="0.25">
      <c r="H141" s="35"/>
    </row>
  </sheetData>
  <mergeCells count="2">
    <mergeCell ref="B1:D1"/>
    <mergeCell ref="E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zoomScale="80" zoomScaleNormal="80" workbookViewId="0"/>
  </sheetViews>
  <sheetFormatPr baseColWidth="10" defaultColWidth="10.85546875" defaultRowHeight="15" x14ac:dyDescent="0.25"/>
  <cols>
    <col min="1" max="1" width="10.85546875" customWidth="1"/>
    <col min="2" max="16" width="19.85546875" customWidth="1"/>
    <col min="17" max="17" width="26.5703125" customWidth="1"/>
  </cols>
  <sheetData>
    <row r="1" spans="1:16" ht="15.75" customHeight="1" x14ac:dyDescent="0.25">
      <c r="B1" s="80" t="s">
        <v>48</v>
      </c>
      <c r="C1" s="80"/>
      <c r="D1" s="80"/>
      <c r="E1" s="87" t="s">
        <v>47</v>
      </c>
      <c r="F1" s="87"/>
      <c r="G1" s="87"/>
      <c r="H1" s="88" t="s">
        <v>40</v>
      </c>
      <c r="I1" s="89"/>
      <c r="J1" s="89"/>
      <c r="K1" s="89"/>
      <c r="L1" s="89"/>
      <c r="M1" s="79"/>
      <c r="N1" s="87" t="s">
        <v>41</v>
      </c>
      <c r="O1" s="87"/>
      <c r="P1" s="88"/>
    </row>
    <row r="2" spans="1:16" ht="16.899999999999999" customHeight="1" x14ac:dyDescent="0.25">
      <c r="A2" s="78" t="s">
        <v>20</v>
      </c>
      <c r="B2" s="82"/>
      <c r="C2" s="82"/>
      <c r="D2" s="82"/>
      <c r="E2" s="82"/>
      <c r="F2" s="82"/>
      <c r="G2" s="82"/>
      <c r="H2" s="82" t="s">
        <v>42</v>
      </c>
      <c r="I2" s="82"/>
      <c r="J2" s="82"/>
      <c r="K2" s="82" t="s">
        <v>43</v>
      </c>
      <c r="L2" s="82"/>
      <c r="M2" s="82"/>
      <c r="N2" s="82"/>
      <c r="O2" s="82"/>
      <c r="P2" s="85"/>
    </row>
    <row r="3" spans="1:16" ht="31.5" x14ac:dyDescent="0.25">
      <c r="A3" s="79"/>
      <c r="B3" s="58" t="s">
        <v>21</v>
      </c>
      <c r="C3" s="58" t="s">
        <v>22</v>
      </c>
      <c r="D3" s="58" t="s">
        <v>23</v>
      </c>
      <c r="E3" s="58" t="s">
        <v>21</v>
      </c>
      <c r="F3" s="58" t="s">
        <v>22</v>
      </c>
      <c r="G3" s="58" t="s">
        <v>23</v>
      </c>
      <c r="H3" s="58" t="s">
        <v>21</v>
      </c>
      <c r="I3" s="58" t="s">
        <v>22</v>
      </c>
      <c r="J3" s="58" t="s">
        <v>23</v>
      </c>
      <c r="K3" s="58" t="s">
        <v>21</v>
      </c>
      <c r="L3" s="58" t="s">
        <v>22</v>
      </c>
      <c r="M3" s="58" t="s">
        <v>23</v>
      </c>
      <c r="N3" s="58" t="s">
        <v>21</v>
      </c>
      <c r="O3" s="58" t="s">
        <v>22</v>
      </c>
      <c r="P3" s="58" t="s">
        <v>23</v>
      </c>
    </row>
    <row r="4" spans="1:16" ht="15" customHeight="1" x14ac:dyDescent="0.25">
      <c r="A4" s="51">
        <v>43496</v>
      </c>
      <c r="B4" s="34">
        <v>129964803.44399668</v>
      </c>
      <c r="C4" s="34">
        <v>152196958517.26428</v>
      </c>
      <c r="D4" s="34">
        <v>80268381545.742706</v>
      </c>
      <c r="E4" s="34">
        <v>3181196.7709092353</v>
      </c>
      <c r="F4" s="34">
        <v>3194156019.3157005</v>
      </c>
      <c r="G4" s="34">
        <v>1684591706.5154762</v>
      </c>
      <c r="H4" s="34">
        <v>11139052.73347131</v>
      </c>
      <c r="I4" s="34">
        <v>23435291806.787968</v>
      </c>
      <c r="J4" s="34">
        <v>12359727570.835083</v>
      </c>
      <c r="K4" s="34">
        <v>522479.93780503533</v>
      </c>
      <c r="L4" s="34">
        <v>363093215.04623663</v>
      </c>
      <c r="M4" s="34">
        <v>191494659.32787159</v>
      </c>
      <c r="N4" s="34">
        <v>19773153.820462506</v>
      </c>
      <c r="O4" s="34">
        <v>24300671161.074036</v>
      </c>
      <c r="P4" s="34">
        <v>12816126968.486403</v>
      </c>
    </row>
    <row r="5" spans="1:16" ht="15.75" x14ac:dyDescent="0.25">
      <c r="A5" s="49">
        <v>43524</v>
      </c>
      <c r="B5" s="35">
        <v>116367349.24930771</v>
      </c>
      <c r="C5" s="35">
        <v>136297245840.25609</v>
      </c>
      <c r="D5" s="35">
        <v>69274295586.256927</v>
      </c>
      <c r="E5" s="35">
        <v>3109247.240192737</v>
      </c>
      <c r="F5" s="35">
        <v>3022234110.4872246</v>
      </c>
      <c r="G5" s="35">
        <v>1536077547.3492641</v>
      </c>
      <c r="H5" s="35">
        <v>9841227.6858264804</v>
      </c>
      <c r="I5" s="35">
        <v>19878259838.013878</v>
      </c>
      <c r="J5" s="35">
        <v>10103303550.043369</v>
      </c>
      <c r="K5" s="35">
        <v>489826.67854127375</v>
      </c>
      <c r="L5" s="35">
        <v>364567565.34971863</v>
      </c>
      <c r="M5" s="35">
        <v>185294729.37991828</v>
      </c>
      <c r="N5" s="35">
        <v>20736346.905116726</v>
      </c>
      <c r="O5" s="35">
        <v>27201364024.254898</v>
      </c>
      <c r="P5" s="35">
        <v>13825336822.830025</v>
      </c>
    </row>
    <row r="6" spans="1:16" ht="15.75" x14ac:dyDescent="0.25">
      <c r="A6" s="51">
        <v>43555</v>
      </c>
      <c r="B6" s="34">
        <v>129749347.89549811</v>
      </c>
      <c r="C6" s="34">
        <v>156059963856.41815</v>
      </c>
      <c r="D6" s="34">
        <v>75773043928.283203</v>
      </c>
      <c r="E6" s="34">
        <v>3854921.8221311695</v>
      </c>
      <c r="F6" s="34">
        <v>3620128872.273149</v>
      </c>
      <c r="G6" s="34">
        <v>1757710160.1610963</v>
      </c>
      <c r="H6" s="34">
        <v>10908259.402463753</v>
      </c>
      <c r="I6" s="34">
        <v>23080584035.757629</v>
      </c>
      <c r="J6" s="34">
        <v>11206500788.638813</v>
      </c>
      <c r="K6" s="34">
        <v>564540.36883356934</v>
      </c>
      <c r="L6" s="34">
        <v>473612068.3440811</v>
      </c>
      <c r="M6" s="34">
        <v>229956660.07342362</v>
      </c>
      <c r="N6" s="34">
        <v>20634916.045443665</v>
      </c>
      <c r="O6" s="34">
        <v>27922674862.604904</v>
      </c>
      <c r="P6" s="34">
        <v>13557519921.67539</v>
      </c>
    </row>
    <row r="7" spans="1:16" ht="15.75" x14ac:dyDescent="0.25">
      <c r="A7" s="49">
        <v>43585</v>
      </c>
      <c r="B7" s="35">
        <v>123283054.46271989</v>
      </c>
      <c r="C7" s="35">
        <v>150015883363.72845</v>
      </c>
      <c r="D7" s="35">
        <v>70412901358.556839</v>
      </c>
      <c r="E7" s="35">
        <v>4210025.1662197746</v>
      </c>
      <c r="F7" s="35">
        <v>3877077667.7582612</v>
      </c>
      <c r="G7" s="35">
        <v>1819782554.0740867</v>
      </c>
      <c r="H7" s="35">
        <v>10572381.801918656</v>
      </c>
      <c r="I7" s="35">
        <v>20884215334.050438</v>
      </c>
      <c r="J7" s="35">
        <v>9802416659.4542255</v>
      </c>
      <c r="K7" s="35">
        <v>673621.98783103633</v>
      </c>
      <c r="L7" s="35">
        <v>580757179.46361136</v>
      </c>
      <c r="M7" s="35">
        <v>272589788.98718542</v>
      </c>
      <c r="N7" s="35">
        <v>19325524.351164132</v>
      </c>
      <c r="O7" s="35">
        <v>25863517938.153961</v>
      </c>
      <c r="P7" s="35">
        <v>12139550136.494551</v>
      </c>
    </row>
    <row r="8" spans="1:16" ht="15.75" x14ac:dyDescent="0.25">
      <c r="A8" s="51">
        <v>43616</v>
      </c>
      <c r="B8" s="34">
        <v>126472471.3823732</v>
      </c>
      <c r="C8" s="34">
        <v>160566588536.88477</v>
      </c>
      <c r="D8" s="34">
        <v>73128044217.918091</v>
      </c>
      <c r="E8" s="34">
        <v>4960793.1643668041</v>
      </c>
      <c r="F8" s="34">
        <v>4513352779.9078484</v>
      </c>
      <c r="G8" s="34">
        <v>2055550065.973695</v>
      </c>
      <c r="H8" s="34">
        <v>12153813.560554361</v>
      </c>
      <c r="I8" s="34">
        <v>30452426168.66975</v>
      </c>
      <c r="J8" s="34">
        <v>13869176568.410469</v>
      </c>
      <c r="K8" s="34">
        <v>909676.52574122022</v>
      </c>
      <c r="L8" s="34">
        <v>768055030.46395981</v>
      </c>
      <c r="M8" s="34">
        <v>349801056.00649631</v>
      </c>
      <c r="N8" s="34">
        <v>21932670.629303616</v>
      </c>
      <c r="O8" s="34">
        <v>33135976073.74543</v>
      </c>
      <c r="P8" s="34">
        <v>15091365804.088751</v>
      </c>
    </row>
    <row r="9" spans="1:16" ht="15.75" x14ac:dyDescent="0.25">
      <c r="A9" s="52">
        <v>43646</v>
      </c>
      <c r="B9" s="35">
        <v>126480209.06492651</v>
      </c>
      <c r="C9" s="35">
        <v>166920457019.04028</v>
      </c>
      <c r="D9" s="35">
        <v>74010232032.455994</v>
      </c>
      <c r="E9" s="35">
        <v>5410624.9837194495</v>
      </c>
      <c r="F9" s="35">
        <v>4788852567.7337742</v>
      </c>
      <c r="G9" s="35">
        <v>2123311282.7313364</v>
      </c>
      <c r="H9" s="35">
        <v>10883613.414049646</v>
      </c>
      <c r="I9" s="35">
        <v>23620778523.312401</v>
      </c>
      <c r="J9" s="35">
        <v>10473127922.829691</v>
      </c>
      <c r="K9" s="35">
        <v>1199811.4905227977</v>
      </c>
      <c r="L9" s="35">
        <v>973936656.45914125</v>
      </c>
      <c r="M9" s="35">
        <v>431830101.69468474</v>
      </c>
      <c r="N9" s="35">
        <v>19885551.014588919</v>
      </c>
      <c r="O9" s="35">
        <v>28957168389.28606</v>
      </c>
      <c r="P9" s="35">
        <v>12839209703.634462</v>
      </c>
    </row>
    <row r="10" spans="1:16" ht="15.75" x14ac:dyDescent="0.25">
      <c r="A10" s="51">
        <v>43677</v>
      </c>
      <c r="B10" s="34">
        <v>138299127.44226959</v>
      </c>
      <c r="C10" s="34">
        <v>193235261946.27896</v>
      </c>
      <c r="D10" s="34">
        <v>83835267706.004913</v>
      </c>
      <c r="E10" s="34">
        <v>6443701.9875510223</v>
      </c>
      <c r="F10" s="34">
        <v>5882729739.514431</v>
      </c>
      <c r="G10" s="34">
        <v>2552226843.0043435</v>
      </c>
      <c r="H10" s="34">
        <v>12325804.296251323</v>
      </c>
      <c r="I10" s="34">
        <v>29036609343.736916</v>
      </c>
      <c r="J10" s="34">
        <v>12597555400.026428</v>
      </c>
      <c r="K10" s="34">
        <v>1689802.5401323265</v>
      </c>
      <c r="L10" s="34">
        <v>1401004711.8037639</v>
      </c>
      <c r="M10" s="34">
        <v>607826976.75590861</v>
      </c>
      <c r="N10" s="34">
        <v>19977005.406825852</v>
      </c>
      <c r="O10" s="34">
        <v>30195896736.447906</v>
      </c>
      <c r="P10" s="34">
        <v>13100513131.121811</v>
      </c>
    </row>
    <row r="11" spans="1:16" ht="15.75" x14ac:dyDescent="0.25">
      <c r="A11" s="49">
        <v>43708</v>
      </c>
      <c r="B11" s="35">
        <v>136890690.54389247</v>
      </c>
      <c r="C11" s="35">
        <v>196772095109.03253</v>
      </c>
      <c r="D11" s="35">
        <v>82122609210.402054</v>
      </c>
      <c r="E11" s="35">
        <v>6848378.6566660833</v>
      </c>
      <c r="F11" s="35">
        <v>6294937686.3372288</v>
      </c>
      <c r="G11" s="35">
        <v>2627185055.5458899</v>
      </c>
      <c r="H11" s="35">
        <v>11937640.791662585</v>
      </c>
      <c r="I11" s="35">
        <v>31929036890.26413</v>
      </c>
      <c r="J11" s="35">
        <v>13325547088.12118</v>
      </c>
      <c r="K11" s="35">
        <v>1825701.661702222</v>
      </c>
      <c r="L11" s="35">
        <v>1506403836.2259567</v>
      </c>
      <c r="M11" s="35">
        <v>628695920.96829808</v>
      </c>
      <c r="N11" s="35">
        <v>21585213.133908462</v>
      </c>
      <c r="O11" s="35">
        <v>35898098261.420059</v>
      </c>
      <c r="P11" s="35">
        <v>14982030319.317808</v>
      </c>
    </row>
    <row r="12" spans="1:16" ht="15.75" x14ac:dyDescent="0.25">
      <c r="A12" s="51">
        <v>43738</v>
      </c>
      <c r="B12" s="34">
        <v>130343045.07919157</v>
      </c>
      <c r="C12" s="34">
        <v>188750776658.53333</v>
      </c>
      <c r="D12" s="34">
        <v>74396211369.717636</v>
      </c>
      <c r="E12" s="34">
        <v>7025548.4693741808</v>
      </c>
      <c r="F12" s="34">
        <v>6495157196.2850447</v>
      </c>
      <c r="G12" s="34">
        <v>2560069400.5542722</v>
      </c>
      <c r="H12" s="34">
        <v>11414302.221569238</v>
      </c>
      <c r="I12" s="34">
        <v>32091675925.41914</v>
      </c>
      <c r="J12" s="34">
        <v>12648949835.449715</v>
      </c>
      <c r="K12" s="34">
        <v>2036142.5952935657</v>
      </c>
      <c r="L12" s="34">
        <v>1640785872.8793271</v>
      </c>
      <c r="M12" s="34">
        <v>646716558.05691969</v>
      </c>
      <c r="N12" s="34">
        <v>20532617.173709489</v>
      </c>
      <c r="O12" s="34">
        <v>34230125641.061352</v>
      </c>
      <c r="P12" s="34">
        <v>13491820841.677376</v>
      </c>
    </row>
    <row r="13" spans="1:16" ht="15.75" x14ac:dyDescent="0.25">
      <c r="A13" s="49">
        <v>43769</v>
      </c>
      <c r="B13" s="35">
        <v>139701466.7465229</v>
      </c>
      <c r="C13" s="35">
        <v>220912076979.63852</v>
      </c>
      <c r="D13" s="35">
        <v>84296319508.566162</v>
      </c>
      <c r="E13" s="35">
        <v>7946638.4726900365</v>
      </c>
      <c r="F13" s="35">
        <v>7531303205.1783237</v>
      </c>
      <c r="G13" s="35">
        <v>2873818172.2772703</v>
      </c>
      <c r="H13" s="35">
        <v>12183895.068676367</v>
      </c>
      <c r="I13" s="35">
        <v>38676998859.863625</v>
      </c>
      <c r="J13" s="35">
        <v>14758489884.751833</v>
      </c>
      <c r="K13" s="35">
        <v>2510636.92049741</v>
      </c>
      <c r="L13" s="35">
        <v>2071637152.890043</v>
      </c>
      <c r="M13" s="35">
        <v>790501767.64184415</v>
      </c>
      <c r="N13" s="35">
        <v>18946398.448037572</v>
      </c>
      <c r="O13" s="35">
        <v>33641270779.316525</v>
      </c>
      <c r="P13" s="35">
        <v>12836941053.923618</v>
      </c>
    </row>
    <row r="14" spans="1:16" ht="15.75" x14ac:dyDescent="0.25">
      <c r="A14" s="51">
        <v>43799</v>
      </c>
      <c r="B14" s="34">
        <v>139217163.93955415</v>
      </c>
      <c r="C14" s="34">
        <v>217332994944.19559</v>
      </c>
      <c r="D14" s="34">
        <v>79546276219.821686</v>
      </c>
      <c r="E14" s="34">
        <v>8572003.5110617466</v>
      </c>
      <c r="F14" s="34">
        <v>8243183043.8652983</v>
      </c>
      <c r="G14" s="34">
        <v>3017096025.8759918</v>
      </c>
      <c r="H14" s="34">
        <v>12258472.420193829</v>
      </c>
      <c r="I14" s="34">
        <v>45072907643.482246</v>
      </c>
      <c r="J14" s="34">
        <v>16497181950.488312</v>
      </c>
      <c r="K14" s="34">
        <v>2766063.7778267725</v>
      </c>
      <c r="L14" s="34">
        <v>1973002370.6193748</v>
      </c>
      <c r="M14" s="34">
        <v>722140656.07456625</v>
      </c>
      <c r="N14" s="34">
        <v>21773619.254022453</v>
      </c>
      <c r="O14" s="34">
        <v>40257617891.106888</v>
      </c>
      <c r="P14" s="34">
        <v>14734732724.500885</v>
      </c>
    </row>
    <row r="15" spans="1:16" ht="15.75" x14ac:dyDescent="0.25">
      <c r="A15" s="52">
        <v>43830</v>
      </c>
      <c r="B15" s="35">
        <v>164328983.1210728</v>
      </c>
      <c r="C15" s="35">
        <v>273456693325.49997</v>
      </c>
      <c r="D15" s="35">
        <v>96476376417.474747</v>
      </c>
      <c r="E15" s="35">
        <v>10229540.639254872</v>
      </c>
      <c r="F15" s="35">
        <v>10662019428.141441</v>
      </c>
      <c r="G15" s="35">
        <v>3761593790.9971132</v>
      </c>
      <c r="H15" s="35">
        <v>11154125.760223575</v>
      </c>
      <c r="I15" s="35">
        <v>39418604659.286865</v>
      </c>
      <c r="J15" s="35">
        <v>13907006973.255005</v>
      </c>
      <c r="K15" s="35">
        <v>3058708.8390116659</v>
      </c>
      <c r="L15" s="35">
        <v>2448518237.0528426</v>
      </c>
      <c r="M15" s="35">
        <v>863844889.77119386</v>
      </c>
      <c r="N15" s="35">
        <v>20408078.08135378</v>
      </c>
      <c r="O15" s="35">
        <v>37194724538.132408</v>
      </c>
      <c r="P15" s="35">
        <v>13122415113.14481</v>
      </c>
    </row>
    <row r="16" spans="1:16" ht="15.75" x14ac:dyDescent="0.25">
      <c r="A16" s="51">
        <v>43861</v>
      </c>
      <c r="B16" s="34">
        <v>142405860.61031207</v>
      </c>
      <c r="C16" s="34">
        <v>232354727752.46133</v>
      </c>
      <c r="D16" s="34">
        <v>80169343381.225098</v>
      </c>
      <c r="E16" s="34">
        <v>8346687.3989959639</v>
      </c>
      <c r="F16" s="34">
        <v>8617787017.381012</v>
      </c>
      <c r="G16" s="34">
        <v>2973394745.4631186</v>
      </c>
      <c r="H16" s="34">
        <v>12677103.055455102</v>
      </c>
      <c r="I16" s="34">
        <v>35745527620.086861</v>
      </c>
      <c r="J16" s="34">
        <v>12333278112.467644</v>
      </c>
      <c r="K16" s="34">
        <v>3048584.6397386244</v>
      </c>
      <c r="L16" s="34">
        <v>2308633970.4040623</v>
      </c>
      <c r="M16" s="34">
        <v>796547895.99142885</v>
      </c>
      <c r="N16" s="34">
        <v>20648767.15560697</v>
      </c>
      <c r="O16" s="34">
        <v>36949805896.015228</v>
      </c>
      <c r="P16" s="34">
        <v>12748790202.810417</v>
      </c>
    </row>
    <row r="17" spans="1:16" ht="15.75" x14ac:dyDescent="0.25">
      <c r="A17" s="52">
        <v>43890</v>
      </c>
      <c r="B17" s="35">
        <v>140425550.71052358</v>
      </c>
      <c r="C17" s="35">
        <v>232006086390.62082</v>
      </c>
      <c r="D17" s="35">
        <v>78468977288.772064</v>
      </c>
      <c r="E17" s="35">
        <v>8043316.9191468935</v>
      </c>
      <c r="F17" s="35">
        <v>8343655699.6116657</v>
      </c>
      <c r="G17" s="35">
        <v>2821986870.1885457</v>
      </c>
      <c r="H17" s="35">
        <v>13197935.626635609</v>
      </c>
      <c r="I17" s="35">
        <v>36275852260.348801</v>
      </c>
      <c r="J17" s="35">
        <v>12269199793.127651</v>
      </c>
      <c r="K17" s="35">
        <v>3263992.9968049512</v>
      </c>
      <c r="L17" s="35">
        <v>2521561976.9722819</v>
      </c>
      <c r="M17" s="35">
        <v>852841374.04107392</v>
      </c>
      <c r="N17" s="35">
        <v>20756236.183687251</v>
      </c>
      <c r="O17" s="35">
        <v>37634907769.069405</v>
      </c>
      <c r="P17" s="35">
        <v>12728858837.02198</v>
      </c>
    </row>
    <row r="18" spans="1:16" ht="15.75" x14ac:dyDescent="0.25">
      <c r="A18" s="51">
        <v>43921</v>
      </c>
      <c r="B18" s="34">
        <v>121157685.92831647</v>
      </c>
      <c r="C18" s="34">
        <v>203615033139.68213</v>
      </c>
      <c r="D18" s="34">
        <v>66638531684.407425</v>
      </c>
      <c r="E18" s="34">
        <v>8000666.238101027</v>
      </c>
      <c r="F18" s="34">
        <v>8451069312.3938704</v>
      </c>
      <c r="G18" s="34">
        <v>2765841212.4940872</v>
      </c>
      <c r="H18" s="34">
        <v>14564563.401437661</v>
      </c>
      <c r="I18" s="34">
        <v>37133833177.664078</v>
      </c>
      <c r="J18" s="34">
        <v>12153052162.291489</v>
      </c>
      <c r="K18" s="34">
        <v>2806859.9968725177</v>
      </c>
      <c r="L18" s="34">
        <v>2453178662.8537245</v>
      </c>
      <c r="M18" s="34">
        <v>802869127.74236906</v>
      </c>
      <c r="N18" s="34">
        <v>21375978.138365313</v>
      </c>
      <c r="O18" s="34">
        <v>40743600566.948051</v>
      </c>
      <c r="P18" s="34">
        <v>13334446260.924282</v>
      </c>
    </row>
    <row r="19" spans="1:16" ht="15.75" x14ac:dyDescent="0.25">
      <c r="A19" s="52">
        <v>43951</v>
      </c>
      <c r="B19" s="35">
        <v>84638780.649712339</v>
      </c>
      <c r="C19" s="35">
        <v>143624291281.31796</v>
      </c>
      <c r="D19" s="35">
        <v>46311846985.64994</v>
      </c>
      <c r="E19" s="35">
        <v>8953711.8149304558</v>
      </c>
      <c r="F19" s="35">
        <v>9409489633.3688259</v>
      </c>
      <c r="G19" s="35">
        <v>3034102659.2784977</v>
      </c>
      <c r="H19" s="35">
        <v>25951003.761301193</v>
      </c>
      <c r="I19" s="35">
        <v>73677311250.568268</v>
      </c>
      <c r="J19" s="35">
        <v>23757348666.508324</v>
      </c>
      <c r="K19" s="35">
        <v>1815343.799165193</v>
      </c>
      <c r="L19" s="35">
        <v>2254298287.850781</v>
      </c>
      <c r="M19" s="35">
        <v>726901532.01499557</v>
      </c>
      <c r="N19" s="35">
        <v>18620382.209234565</v>
      </c>
      <c r="O19" s="35">
        <v>34376436373.789719</v>
      </c>
      <c r="P19" s="35">
        <v>11084728405.2845</v>
      </c>
    </row>
    <row r="20" spans="1:16" ht="15.75" x14ac:dyDescent="0.25">
      <c r="A20" s="51">
        <v>43982</v>
      </c>
      <c r="B20" s="34">
        <v>99057028.896436378</v>
      </c>
      <c r="C20" s="34">
        <v>180903353395.44339</v>
      </c>
      <c r="D20" s="34">
        <v>57446286303.123215</v>
      </c>
      <c r="E20" s="34">
        <v>11250950.395985603</v>
      </c>
      <c r="F20" s="34">
        <v>11554300440.329914</v>
      </c>
      <c r="G20" s="34">
        <v>3669095341.0718451</v>
      </c>
      <c r="H20" s="34">
        <v>29410883.356477629</v>
      </c>
      <c r="I20" s="34">
        <v>93596017340.02446</v>
      </c>
      <c r="J20" s="34">
        <v>29721635934.486557</v>
      </c>
      <c r="K20" s="34">
        <v>2386580.7699170066</v>
      </c>
      <c r="L20" s="34">
        <v>2902707126.0419712</v>
      </c>
      <c r="M20" s="34">
        <v>921761490.24843431</v>
      </c>
      <c r="N20" s="34">
        <v>21205511.225128882</v>
      </c>
      <c r="O20" s="34">
        <v>44441517294.977196</v>
      </c>
      <c r="P20" s="34">
        <v>14112508576.288048</v>
      </c>
    </row>
    <row r="21" spans="1:16" ht="15.75" x14ac:dyDescent="0.25">
      <c r="A21" s="52">
        <v>44012</v>
      </c>
      <c r="B21" s="35">
        <v>106498785.66258617</v>
      </c>
      <c r="C21" s="35">
        <v>203957226628.5209</v>
      </c>
      <c r="D21" s="35">
        <v>63345907843.595016</v>
      </c>
      <c r="E21" s="35">
        <v>12131487.263843914</v>
      </c>
      <c r="F21" s="35">
        <v>12667144346.279203</v>
      </c>
      <c r="G21" s="35">
        <v>3934215872.9310288</v>
      </c>
      <c r="H21" s="35">
        <v>29257044.319487538</v>
      </c>
      <c r="I21" s="35">
        <v>92402485638.100723</v>
      </c>
      <c r="J21" s="35">
        <v>28698759227.645458</v>
      </c>
      <c r="K21" s="35">
        <v>2714139.428645879</v>
      </c>
      <c r="L21" s="35">
        <v>3246230795.8837018</v>
      </c>
      <c r="M21" s="35">
        <v>1008228245.8646331</v>
      </c>
      <c r="N21" s="35">
        <v>18415639.447147254</v>
      </c>
      <c r="O21" s="35">
        <v>37587751447.146423</v>
      </c>
      <c r="P21" s="35">
        <v>11674164620.582924</v>
      </c>
    </row>
    <row r="22" spans="1:16" ht="15.75" x14ac:dyDescent="0.25">
      <c r="A22" s="51">
        <v>44043</v>
      </c>
      <c r="B22" s="34">
        <v>109120157.49267395</v>
      </c>
      <c r="C22" s="34">
        <v>217261824265.34381</v>
      </c>
      <c r="D22" s="34">
        <v>66197714045.504929</v>
      </c>
      <c r="E22" s="34">
        <v>12069887.944997728</v>
      </c>
      <c r="F22" s="34">
        <v>13233853805.554893</v>
      </c>
      <c r="G22" s="34">
        <v>4032235635.0566735</v>
      </c>
      <c r="H22" s="34">
        <v>34937914.392247789</v>
      </c>
      <c r="I22" s="34">
        <v>121191300253.42693</v>
      </c>
      <c r="J22" s="34">
        <v>36925893751.040344</v>
      </c>
      <c r="K22" s="34">
        <v>3040478.4367588693</v>
      </c>
      <c r="L22" s="34">
        <v>3503665577.4139132</v>
      </c>
      <c r="M22" s="34">
        <v>1067535232.1513295</v>
      </c>
      <c r="N22" s="34">
        <v>20996241.703101601</v>
      </c>
      <c r="O22" s="34">
        <v>45744003288.482841</v>
      </c>
      <c r="P22" s="34">
        <v>13937784326.478451</v>
      </c>
    </row>
    <row r="23" spans="1:16" ht="15.75" x14ac:dyDescent="0.25">
      <c r="A23" s="52">
        <v>44074</v>
      </c>
      <c r="B23" s="35">
        <v>108786028.790363</v>
      </c>
      <c r="C23" s="35">
        <v>216439542559.77594</v>
      </c>
      <c r="D23" s="35">
        <v>64213341165.625893</v>
      </c>
      <c r="E23" s="35">
        <v>12220555.958243208</v>
      </c>
      <c r="F23" s="35">
        <v>13640896556.59861</v>
      </c>
      <c r="G23" s="35">
        <v>4046984825.5753255</v>
      </c>
      <c r="H23" s="35">
        <v>32772558.1067295</v>
      </c>
      <c r="I23" s="35">
        <v>98110508012.988403</v>
      </c>
      <c r="J23" s="35">
        <v>29107451662.770782</v>
      </c>
      <c r="K23" s="35">
        <v>3631731.1710224701</v>
      </c>
      <c r="L23" s="35">
        <v>4145367111.1335487</v>
      </c>
      <c r="M23" s="35">
        <v>1229848619.230325</v>
      </c>
      <c r="N23" s="35">
        <v>19458315.788654123</v>
      </c>
      <c r="O23" s="35">
        <v>42408891112.062416</v>
      </c>
      <c r="P23" s="35">
        <v>12581881116.675571</v>
      </c>
    </row>
    <row r="24" spans="1:16" ht="15.75" x14ac:dyDescent="0.25">
      <c r="A24" s="51">
        <v>44104</v>
      </c>
      <c r="B24" s="34">
        <v>106253976.12806721</v>
      </c>
      <c r="C24" s="34">
        <v>214799558434.75543</v>
      </c>
      <c r="D24" s="34">
        <v>61969628021.279587</v>
      </c>
      <c r="E24" s="34">
        <v>12523239.464667326</v>
      </c>
      <c r="F24" s="34">
        <v>13834573192.485832</v>
      </c>
      <c r="G24" s="34">
        <v>3991271494.3123221</v>
      </c>
      <c r="H24" s="34">
        <v>33286914.383613076</v>
      </c>
      <c r="I24" s="34">
        <v>100496717708.18916</v>
      </c>
      <c r="J24" s="34">
        <v>28993282198.146034</v>
      </c>
      <c r="K24" s="34">
        <v>3939492.6046360717</v>
      </c>
      <c r="L24" s="34">
        <v>4416951272.7327127</v>
      </c>
      <c r="M24" s="34">
        <v>1274289525.3320742</v>
      </c>
      <c r="N24" s="34">
        <v>18181371.634224087</v>
      </c>
      <c r="O24" s="34">
        <v>38703861663.251595</v>
      </c>
      <c r="P24" s="34">
        <v>11166056055.870754</v>
      </c>
    </row>
    <row r="25" spans="1:16" ht="15.75" x14ac:dyDescent="0.25">
      <c r="A25" s="52">
        <v>44135</v>
      </c>
      <c r="B25" s="35">
        <v>118809126.15596081</v>
      </c>
      <c r="C25" s="35">
        <v>258168554677.14481</v>
      </c>
      <c r="D25" s="35">
        <v>71781879590.038513</v>
      </c>
      <c r="E25" s="35">
        <v>13683070.556575684</v>
      </c>
      <c r="F25" s="35">
        <v>15719402274.598721</v>
      </c>
      <c r="G25" s="35">
        <v>4370664904.2278395</v>
      </c>
      <c r="H25" s="35">
        <v>36271238.204472177</v>
      </c>
      <c r="I25" s="35">
        <v>107527212551.24107</v>
      </c>
      <c r="J25" s="35">
        <v>29897155498.500259</v>
      </c>
      <c r="K25" s="35">
        <v>4591453.6011050744</v>
      </c>
      <c r="L25" s="35">
        <v>5363805354.8123255</v>
      </c>
      <c r="M25" s="35">
        <v>1491366873.1075234</v>
      </c>
      <c r="N25" s="35">
        <v>20924564.596079718</v>
      </c>
      <c r="O25" s="35">
        <v>47877290681.71125</v>
      </c>
      <c r="P25" s="35">
        <v>13311930723.358994</v>
      </c>
    </row>
    <row r="26" spans="1:16" ht="15.75" x14ac:dyDescent="0.25">
      <c r="A26" s="51">
        <v>44165</v>
      </c>
      <c r="B26" s="34">
        <v>118574050.27587271</v>
      </c>
      <c r="C26" s="34">
        <v>257881223630.75656</v>
      </c>
      <c r="D26" s="34">
        <v>69505810755.980331</v>
      </c>
      <c r="E26" s="34">
        <v>13633626.884755027</v>
      </c>
      <c r="F26" s="34">
        <v>15633630298.550117</v>
      </c>
      <c r="G26" s="34">
        <v>4213676876.7463946</v>
      </c>
      <c r="H26" s="34">
        <v>35765377.538959876</v>
      </c>
      <c r="I26" s="34">
        <v>119012975367.22617</v>
      </c>
      <c r="J26" s="34">
        <v>32077144768.107841</v>
      </c>
      <c r="K26" s="34">
        <v>4914971.0806094045</v>
      </c>
      <c r="L26" s="34">
        <v>5706124404.9061546</v>
      </c>
      <c r="M26" s="34">
        <v>1537951454.7571969</v>
      </c>
      <c r="N26" s="34">
        <v>20333595.338026229</v>
      </c>
      <c r="O26" s="34">
        <v>44564714057.569389</v>
      </c>
      <c r="P26" s="34">
        <v>12011369180.235138</v>
      </c>
    </row>
    <row r="27" spans="1:16" ht="15.75" x14ac:dyDescent="0.25">
      <c r="A27" s="52">
        <v>44196</v>
      </c>
      <c r="B27" s="35">
        <v>157970577.34569603</v>
      </c>
      <c r="C27" s="35">
        <v>366581712582.62</v>
      </c>
      <c r="D27" s="35">
        <v>94998248841.129395</v>
      </c>
      <c r="E27" s="35">
        <v>18729918.688140262</v>
      </c>
      <c r="F27" s="35">
        <v>24562211262.993439</v>
      </c>
      <c r="G27" s="35">
        <v>6365203111.7737455</v>
      </c>
      <c r="H27" s="35">
        <v>35640117.783274136</v>
      </c>
      <c r="I27" s="35">
        <v>107140410795.4715</v>
      </c>
      <c r="J27" s="35">
        <v>27765027704.144085</v>
      </c>
      <c r="K27" s="35">
        <v>6154615.0015298612</v>
      </c>
      <c r="L27" s="35">
        <v>7902972997.3351889</v>
      </c>
      <c r="M27" s="35">
        <v>2048025227.707906</v>
      </c>
      <c r="N27" s="35">
        <v>20540940.948942967</v>
      </c>
      <c r="O27" s="35">
        <v>43463906946.508507</v>
      </c>
      <c r="P27" s="35">
        <v>11263505259.503408</v>
      </c>
    </row>
    <row r="28" spans="1:16" ht="15.75" x14ac:dyDescent="0.25">
      <c r="A28" s="51">
        <v>44227</v>
      </c>
      <c r="B28" s="34">
        <v>136826616.52734432</v>
      </c>
      <c r="C28" s="34">
        <v>308827327503.80829</v>
      </c>
      <c r="D28" s="34">
        <v>76917027744.667099</v>
      </c>
      <c r="E28" s="34">
        <v>16044956.684875695</v>
      </c>
      <c r="F28" s="34">
        <v>19723976677.824249</v>
      </c>
      <c r="G28" s="34">
        <v>4912485153.5188923</v>
      </c>
      <c r="H28" s="34">
        <v>35839811.607137032</v>
      </c>
      <c r="I28" s="34">
        <v>108740343606.67818</v>
      </c>
      <c r="J28" s="34">
        <v>27083043763.52951</v>
      </c>
      <c r="K28" s="34">
        <v>6003270.2762552025</v>
      </c>
      <c r="L28" s="34">
        <v>7420867446.409667</v>
      </c>
      <c r="M28" s="34">
        <v>1848253105.9624269</v>
      </c>
      <c r="N28" s="34">
        <v>21907985.291363444</v>
      </c>
      <c r="O28" s="34">
        <v>47495878068.237465</v>
      </c>
      <c r="P28" s="34">
        <v>11829399297.854874</v>
      </c>
    </row>
    <row r="29" spans="1:16" ht="15.75" x14ac:dyDescent="0.25">
      <c r="A29" s="52">
        <v>44255</v>
      </c>
      <c r="B29" s="35">
        <v>130643546.20551793</v>
      </c>
      <c r="C29" s="35">
        <v>299618549727.60693</v>
      </c>
      <c r="D29" s="35">
        <v>72048023365.489273</v>
      </c>
      <c r="E29" s="35">
        <v>15583909.973529223</v>
      </c>
      <c r="F29" s="35">
        <v>19732122751.705521</v>
      </c>
      <c r="G29" s="35">
        <v>4744901283.1750917</v>
      </c>
      <c r="H29" s="35">
        <v>34009424.016127706</v>
      </c>
      <c r="I29" s="35">
        <v>104236552327.64272</v>
      </c>
      <c r="J29" s="35">
        <v>25065329114.194267</v>
      </c>
      <c r="K29" s="35">
        <v>6294961.0725098159</v>
      </c>
      <c r="L29" s="35">
        <v>7881698860.228652</v>
      </c>
      <c r="M29" s="35">
        <v>1895279261.4401381</v>
      </c>
      <c r="N29" s="35">
        <v>19638927.758313935</v>
      </c>
      <c r="O29" s="35">
        <v>42977804237.671623</v>
      </c>
      <c r="P29" s="35">
        <v>10334693385.06674</v>
      </c>
    </row>
    <row r="30" spans="1:16" ht="15.75" x14ac:dyDescent="0.25">
      <c r="A30" s="51">
        <v>44286</v>
      </c>
      <c r="B30" s="34">
        <v>144257960.224897</v>
      </c>
      <c r="C30" s="34">
        <v>346380445403.2771</v>
      </c>
      <c r="D30" s="34">
        <v>79469535089.197678</v>
      </c>
      <c r="E30" s="34">
        <v>17108343.715867169</v>
      </c>
      <c r="F30" s="34">
        <v>21892498217.624138</v>
      </c>
      <c r="G30" s="34">
        <v>5022762336.5693007</v>
      </c>
      <c r="H30" s="34">
        <v>39921786.726912998</v>
      </c>
      <c r="I30" s="34">
        <v>130895027666.12724</v>
      </c>
      <c r="J30" s="34">
        <v>30031045724.893528</v>
      </c>
      <c r="K30" s="34">
        <v>7532303.2411924638</v>
      </c>
      <c r="L30" s="34">
        <v>9308996404.5789776</v>
      </c>
      <c r="M30" s="34">
        <v>2135748787.8901639</v>
      </c>
      <c r="N30" s="34">
        <v>23792435.678156074</v>
      </c>
      <c r="O30" s="34">
        <v>57182883295.71949</v>
      </c>
      <c r="P30" s="34">
        <v>13119381335.97562</v>
      </c>
    </row>
    <row r="31" spans="1:16" ht="15.75" x14ac:dyDescent="0.25">
      <c r="A31" s="52">
        <v>44316</v>
      </c>
      <c r="B31" s="35">
        <v>133628931.79320259</v>
      </c>
      <c r="C31" s="35">
        <v>321272808570.71893</v>
      </c>
      <c r="D31" s="35">
        <v>70819485531.194168</v>
      </c>
      <c r="E31" s="35">
        <v>16644025.863150064</v>
      </c>
      <c r="F31" s="35">
        <v>21710359000.623379</v>
      </c>
      <c r="G31" s="35">
        <v>4785703657.778553</v>
      </c>
      <c r="H31" s="35">
        <v>39705177.905168101</v>
      </c>
      <c r="I31" s="35">
        <v>126541855470.99234</v>
      </c>
      <c r="J31" s="35">
        <v>27894141251.751034</v>
      </c>
      <c r="K31" s="35">
        <v>7393205.4515430098</v>
      </c>
      <c r="L31" s="35">
        <v>9542000280.4158974</v>
      </c>
      <c r="M31" s="35">
        <v>2103382336.66238</v>
      </c>
      <c r="N31" s="35">
        <v>22223626.666922793</v>
      </c>
      <c r="O31" s="35">
        <v>54728660434.118286</v>
      </c>
      <c r="P31" s="35">
        <v>12064063538.394726</v>
      </c>
    </row>
    <row r="32" spans="1:16" ht="15.75" x14ac:dyDescent="0.25">
      <c r="A32" s="51">
        <v>44347</v>
      </c>
      <c r="B32" s="34">
        <v>128207913.81663989</v>
      </c>
      <c r="C32" s="34">
        <v>314937902043.26398</v>
      </c>
      <c r="D32" s="34">
        <v>67190335920.478737</v>
      </c>
      <c r="E32" s="34">
        <v>17513265.366281293</v>
      </c>
      <c r="F32" s="34">
        <v>23338705165.91243</v>
      </c>
      <c r="G32" s="34">
        <v>4979189325.4920111</v>
      </c>
      <c r="H32" s="34">
        <v>42409327.605171449</v>
      </c>
      <c r="I32" s="34">
        <v>161052608210.56403</v>
      </c>
      <c r="J32" s="34">
        <v>34359722270.108063</v>
      </c>
      <c r="K32" s="34">
        <v>7544714.2857224708</v>
      </c>
      <c r="L32" s="34">
        <v>10120646771.4361</v>
      </c>
      <c r="M32" s="34">
        <v>2159186467.8513198</v>
      </c>
      <c r="N32" s="34">
        <v>21639334.60645242</v>
      </c>
      <c r="O32" s="34">
        <v>57424388246.012978</v>
      </c>
      <c r="P32" s="34">
        <v>12251189555.925751</v>
      </c>
    </row>
    <row r="33" spans="1:16" ht="15.75" x14ac:dyDescent="0.25">
      <c r="A33" s="52">
        <v>44377</v>
      </c>
      <c r="B33" s="35">
        <v>135875768.6402131</v>
      </c>
      <c r="C33" s="35">
        <v>358956650238.85608</v>
      </c>
      <c r="D33" s="35">
        <v>74225188834.698761</v>
      </c>
      <c r="E33" s="35">
        <v>18793310.643360667</v>
      </c>
      <c r="F33" s="35">
        <v>26244241547.607529</v>
      </c>
      <c r="G33" s="35">
        <v>5426793969.1280069</v>
      </c>
      <c r="H33" s="35">
        <v>42481939.740460008</v>
      </c>
      <c r="I33" s="35">
        <v>146944248385.70514</v>
      </c>
      <c r="J33" s="35">
        <v>30385186003.223946</v>
      </c>
      <c r="K33" s="35">
        <v>8031696.9990887521</v>
      </c>
      <c r="L33" s="35">
        <v>10912320310.266243</v>
      </c>
      <c r="M33" s="35">
        <v>2256453627.7995205</v>
      </c>
      <c r="N33" s="35">
        <v>19480965.616623383</v>
      </c>
      <c r="O33" s="35">
        <v>52487580267.16983</v>
      </c>
      <c r="P33" s="35">
        <v>10853401251.139067</v>
      </c>
    </row>
  </sheetData>
  <mergeCells count="7">
    <mergeCell ref="A2:A3"/>
    <mergeCell ref="N1:P2"/>
    <mergeCell ref="H1:M1"/>
    <mergeCell ref="B1:D2"/>
    <mergeCell ref="E1:G2"/>
    <mergeCell ref="H2:J2"/>
    <mergeCell ref="K2:M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2C17CA49B40E46BCB6DB97F75C5C19" ma:contentTypeVersion="11" ma:contentTypeDescription="Crear nuevo documento." ma:contentTypeScope="" ma:versionID="6cf2dcaa1551a76b30b1df35a70ca444">
  <xsd:schema xmlns:xsd="http://www.w3.org/2001/XMLSchema" xmlns:xs="http://www.w3.org/2001/XMLSchema" xmlns:p="http://schemas.microsoft.com/office/2006/metadata/properties" xmlns:ns2="a1b653d9-5112-46b0-b4a3-c9c4736b335f" xmlns:ns3="47b96c60-bcba-41fa-bcce-e442110e8866" targetNamespace="http://schemas.microsoft.com/office/2006/metadata/properties" ma:root="true" ma:fieldsID="827b898139534bdd276582b53af0a68f" ns2:_="" ns3:_="">
    <xsd:import namespace="a1b653d9-5112-46b0-b4a3-c9c4736b335f"/>
    <xsd:import namespace="47b96c60-bcba-41fa-bcce-e442110e88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653d9-5112-46b0-b4a3-c9c4736b3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b96c60-bcba-41fa-bcce-e442110e886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568E18-8853-4248-9B3C-3462D44586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b653d9-5112-46b0-b4a3-c9c4736b335f"/>
    <ds:schemaRef ds:uri="47b96c60-bcba-41fa-bcce-e442110e88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000E2D-F2E0-4525-9B62-82CA97682665}">
  <ds:schemaRefs>
    <ds:schemaRef ds:uri="http://www.w3.org/XML/1998/namespace"/>
    <ds:schemaRef ds:uri="http://schemas.microsoft.com/office/2006/metadata/properties"/>
    <ds:schemaRef ds:uri="http://purl.org/dc/dcmitype/"/>
    <ds:schemaRef ds:uri="http://purl.org/dc/terms/"/>
    <ds:schemaRef ds:uri="47b96c60-bcba-41fa-bcce-e442110e8866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a1b653d9-5112-46b0-b4a3-c9c4736b335f"/>
  </ds:schemaRefs>
</ds:datastoreItem>
</file>

<file path=customXml/itemProps3.xml><?xml version="1.0" encoding="utf-8"?>
<ds:datastoreItem xmlns:ds="http://schemas.openxmlformats.org/officeDocument/2006/customXml" ds:itemID="{243FEAA5-38CC-46C7-A413-87B84E51DB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Crec absoluto MP 1er gráfico</vt:lpstr>
      <vt:lpstr>Participación MP 2do graf</vt:lpstr>
      <vt:lpstr>Pagos minoristas</vt:lpstr>
      <vt:lpstr>Tarjetas Debito DESAGREGADAS</vt:lpstr>
      <vt:lpstr>Cheques</vt:lpstr>
      <vt:lpstr>Cheques electrónicos (ECHEQ)</vt:lpstr>
      <vt:lpstr>Canales transf. inmediatas</vt:lpstr>
      <vt:lpstr>Débitos directos</vt:lpstr>
      <vt:lpstr>Iniciación tarjetas</vt:lpstr>
      <vt:lpstr>'Crec absoluto MP 1er gráfico'!Área_de_impresión</vt:lpstr>
      <vt:lpstr>'Participación MP 2do graf'!Área_de_impresión</vt:lpstr>
      <vt:lpstr>'Crec absoluto MP 1er gráfico'!EvM_eva</vt:lpstr>
      <vt:lpstr>'Participación MP 2do graf'!EvM_eva</vt:lpstr>
      <vt:lpstr>'Crec absoluto MP 1er gráfico'!Títulos_a_imprimir</vt:lpstr>
      <vt:lpstr>'Participación MP 2do graf'!Títulos_a_imprimir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2022-01-17T20:13:19Z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0x010100B82C17CA49B40E46BCB6DB97F75C5C19</vt:lpwstr>
  </property>
</Properties>
</file>