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Socorro/Desktop/BCRA/I MONETARIO MENSUAL/11 Noviembre IMM/envío a comunicaciones/"/>
    </mc:Choice>
  </mc:AlternateContent>
  <xr:revisionPtr revIDLastSave="0" documentId="13_ncr:1_{B866C8CC-CEF5-1A4A-86AF-2F1E32510089}" xr6:coauthVersionLast="47" xr6:coauthVersionMax="47" xr10:uidLastSave="{00000000-0000-0000-0000-000000000000}"/>
  <bookViews>
    <workbookView xWindow="0" yWindow="500" windowWidth="24240" windowHeight="17180" tabRatio="849" activeTab="2" xr2:uid="{00000000-000D-0000-FFFF-FFFF00000000}"/>
  </bookViews>
  <sheets>
    <sheet name="Principales Variables" sheetId="16" r:id="rId1"/>
    <sheet name="Tasas de Interés" sheetId="21" r:id="rId2"/>
    <sheet name="Efectivo Mínimo" sheetId="22" r:id="rId3"/>
  </sheets>
  <definedNames>
    <definedName name="_xlnm.Print_Area" localSheetId="0">'Principales Variables'!$A$1:$L$38</definedName>
    <definedName name="_xlnm.Print_Area" localSheetId="1">'Tasas de Interés'!#REF!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22" l="1"/>
  <c r="D15" i="22"/>
  <c r="C15" i="22"/>
  <c r="D4" i="22"/>
  <c r="C4" i="22" s="1"/>
</calcChain>
</file>

<file path=xl/sharedStrings.xml><?xml version="1.0" encoding="utf-8"?>
<sst xmlns="http://schemas.openxmlformats.org/spreadsheetml/2006/main" count="240" uniqueCount="156">
  <si>
    <t>Otros</t>
  </si>
  <si>
    <t>Resto</t>
  </si>
  <si>
    <t>Pases Pasivos</t>
  </si>
  <si>
    <t>Adelantos</t>
  </si>
  <si>
    <t>Documentos</t>
  </si>
  <si>
    <t>Hipotecarios</t>
  </si>
  <si>
    <t>Prendarios</t>
  </si>
  <si>
    <t>Personales</t>
  </si>
  <si>
    <t>Tarjetas de Crédito</t>
  </si>
  <si>
    <t>Cifras en millones, expresadas en la moneda de origen. Cifras provisorias y sujetos a revisión.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</si>
  <si>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</si>
  <si>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</si>
  <si>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</si>
  <si>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</si>
  <si>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</si>
  <si>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</si>
  <si>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</si>
  <si>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</si>
  <si>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</si>
  <si>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</si>
  <si>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</si>
  <si>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>No Remunerados (Transaccionales)</t>
  </si>
  <si>
    <t xml:space="preserve">Remunerados </t>
  </si>
  <si>
    <t>Plazo fijo</t>
  </si>
  <si>
    <t>Ajustables por CER/UVA</t>
  </si>
  <si>
    <t>Tradicionales</t>
  </si>
  <si>
    <t>Precancelables</t>
  </si>
  <si>
    <t>Otros depósitos</t>
  </si>
  <si>
    <t>Agregados monetarios</t>
  </si>
  <si>
    <t>M2 Total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</si>
  <si>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</si>
  <si>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</si>
  <si>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</si>
  <si>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</si>
  <si>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</si>
  <si>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</si>
  <si>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</si>
  <si>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</si>
  <si>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</si>
  <si>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</si>
  <si>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</si>
  <si>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</si>
  <si>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</si>
  <si>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</si>
  <si>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</si>
  <si>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</si>
  <si>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Nota: Las definiciones de los agregados monetarios se pueden encontrar en el Glosario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</si>
  <si>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</si>
  <si>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</si>
  <si>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</si>
  <si>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</si>
  <si>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</si>
  <si>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</si>
  <si>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</si>
  <si>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</si>
  <si>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</si>
  <si>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Pasivos Remunerados del BCRA (VN $)</t>
  </si>
  <si>
    <t xml:space="preserve">1 día </t>
  </si>
  <si>
    <t>7 días</t>
  </si>
  <si>
    <t>Stock de LELIQ</t>
  </si>
  <si>
    <t>Reservas internacionales del BCRA en dólares</t>
  </si>
  <si>
    <t>Factores de variación promedio mensual</t>
  </si>
  <si>
    <t>Trimestral</t>
  </si>
  <si>
    <t>Contribución</t>
  </si>
  <si>
    <t>Compra de divisas al sector privado y otros</t>
  </si>
  <si>
    <t>Compra de divisas al Tesoro Nacional</t>
  </si>
  <si>
    <t>Adelantos Transitorios y Transferencia de Utilidades al Gob. Nac.</t>
  </si>
  <si>
    <t>Otras operaciones de sector público</t>
  </si>
  <si>
    <t xml:space="preserve">Otros </t>
  </si>
  <si>
    <r>
      <t>Reservas Internacionales del BCRA</t>
    </r>
    <r>
      <rPr>
        <b/>
        <vertAlign val="superscript"/>
        <sz val="10"/>
        <rFont val="Roboto Condensed"/>
      </rPr>
      <t xml:space="preserve"> </t>
    </r>
  </si>
  <si>
    <t>Compra de divisas</t>
  </si>
  <si>
    <t>Otras operaciones del sector público</t>
  </si>
  <si>
    <t>Efectivo mínimo</t>
  </si>
  <si>
    <t>Resto (incl. valuación tipo de cambio)</t>
  </si>
  <si>
    <t>Nota: El campo "Contribución" se refiere al porcentaje de la variación de cada factor sobre la variable principal correspondiente al mes respecto al cual se está realizando la variación.</t>
  </si>
  <si>
    <t>Organismos internacionales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</si>
  <si>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</si>
  <si>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</si>
  <si>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</si>
  <si>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</si>
  <si>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</si>
  <si>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</si>
  <si>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M2 privado transaccional</t>
    </r>
    <r>
      <rPr>
        <vertAlign val="superscript"/>
        <sz val="10"/>
        <rFont val="Roboto Condensed"/>
      </rPr>
      <t>3</t>
    </r>
  </si>
  <si>
    <r>
      <t>% del PIB</t>
    </r>
    <r>
      <rPr>
        <b/>
        <vertAlign val="superscript"/>
        <sz val="11"/>
        <color theme="0"/>
        <rFont val="Roboto Condensed"/>
      </rPr>
      <t>4</t>
    </r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</si>
  <si>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</si>
  <si>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</si>
  <si>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</si>
  <si>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>Stock de NOTALIQ</t>
  </si>
  <si>
    <t>Instrumentos de regulación monetaria</t>
  </si>
  <si>
    <t>Stock de LELIQ a 28 días</t>
  </si>
  <si>
    <t>Stock de LELIQ a 180 días</t>
  </si>
  <si>
    <t/>
  </si>
  <si>
    <t>No Ajustables por CER/UVA/Tipo de cambio</t>
  </si>
  <si>
    <t>Depósitos chacareros</t>
  </si>
  <si>
    <t>DIVA</t>
  </si>
  <si>
    <t>Variaciones porcentuales promedio de nov-22</t>
  </si>
  <si>
    <t>Acumulado en 2022</t>
  </si>
  <si>
    <t>acumulado en 2022</t>
  </si>
  <si>
    <t>Acumulado 2022</t>
  </si>
  <si>
    <t>Tasas en porcentaje nominal anual (salvo especificación en contrario) y montos en millones. Promedios mensuales, en el caso de tasas ponderado por monto.</t>
  </si>
  <si>
    <t>Tasas de Interés de instrumentos de regulación monetaria</t>
  </si>
  <si>
    <t>TEA nov-22</t>
  </si>
  <si>
    <t>Tasas de pases BCRA</t>
  </si>
  <si>
    <t>Pasivos 1 día</t>
  </si>
  <si>
    <t>Activos 1 día</t>
  </si>
  <si>
    <t>Tasa LELIQ a 28 días</t>
  </si>
  <si>
    <t>Tasa LELIQ a 180 días</t>
  </si>
  <si>
    <t>Tasas de Interés del Mercado Interbancario</t>
  </si>
  <si>
    <t>Tasas de pases entre terceros rueda REPO a 1 día</t>
  </si>
  <si>
    <t>Monto operado de pases entre terceros rueda REPO (promedio diario)</t>
  </si>
  <si>
    <t>Call en pesos (a 1 día hábil)</t>
  </si>
  <si>
    <t xml:space="preserve">   Tasa</t>
  </si>
  <si>
    <t xml:space="preserve">   Monto operado</t>
  </si>
  <si>
    <t>Tasas de Interés Pasivas</t>
  </si>
  <si>
    <t>Depósitos a la Vista</t>
  </si>
  <si>
    <t>Remunerados</t>
  </si>
  <si>
    <t xml:space="preserve">Plazo Fijo </t>
  </si>
  <si>
    <r>
      <t>Personas humanas hasta $1 millón (30-35 días)</t>
    </r>
    <r>
      <rPr>
        <vertAlign val="superscript"/>
        <sz val="10"/>
        <rFont val="Roboto Condensed"/>
      </rPr>
      <t>1</t>
    </r>
  </si>
  <si>
    <t>TM20 Total (más de $20 millones, 30-35 días)</t>
  </si>
  <si>
    <t>TM20 Bancos Privados (más de $20 millones, 30-35 días)</t>
  </si>
  <si>
    <t>BADLAR Total (más de $1 millón, 30-35 días)</t>
  </si>
  <si>
    <t>BADLAR Bancos Privados (más de $1 millón, 30-35 días)</t>
  </si>
  <si>
    <t>Tasa de precancelación de depósitos en UVA</t>
  </si>
  <si>
    <t>Tasas de Interés Activas</t>
  </si>
  <si>
    <t>Préstamos al sector privado no financiero en pesos</t>
  </si>
  <si>
    <t>Adelantos en cuenta corriente</t>
  </si>
  <si>
    <t xml:space="preserve">     1 a 7 días —con acuerdo a empresas— más de $10 millones </t>
  </si>
  <si>
    <t>Documentos a sola firma</t>
  </si>
  <si>
    <t>Tasas de interés del segmento en moneda extranjera</t>
  </si>
  <si>
    <t>Depósitos a plazo fijo en dólares (30 a 44 días)</t>
  </si>
  <si>
    <t>Documentos a sola firma en dólares</t>
  </si>
  <si>
    <t>Tipo de Cambio</t>
  </si>
  <si>
    <t>Var. Mensual (%)</t>
  </si>
  <si>
    <t>TCN peso/ dólar</t>
  </si>
  <si>
    <t>Mayorista (Com. "A" 3.500)</t>
  </si>
  <si>
    <r>
      <t>Minorista</t>
    </r>
    <r>
      <rPr>
        <vertAlign val="superscript"/>
        <sz val="10"/>
        <rFont val="Roboto Condensed"/>
      </rPr>
      <t>2</t>
    </r>
  </si>
  <si>
    <t>TCN peso/ real</t>
  </si>
  <si>
    <t>TCN peso/ euro</t>
  </si>
  <si>
    <t>ITCNM</t>
  </si>
  <si>
    <t>ITCRM</t>
  </si>
  <si>
    <t>1 La tasa de interés observada no coincide necesariamiente con la tasa de interés mínima garantizada porque incluye los depósitos de hasta $1 millón de personas que, en total, en la entidad financiera superan el millón de pesos. La tasa de interés mínima garantizada aplica a todos los plazos fijos de un depositante en la medida en que el total de plazos fijos en dicha entidad no supere el millón de pesos.</t>
  </si>
  <si>
    <t>2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</si>
  <si>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t>Requerimiento e Integración de Efectivo Mínimo</t>
  </si>
  <si>
    <t>Moneda Nacional</t>
  </si>
  <si>
    <t>% de depósitos totales en pesos</t>
  </si>
  <si>
    <t>Exigencia neta de deducciones</t>
  </si>
  <si>
    <t>Integración en cuentas corrientes</t>
  </si>
  <si>
    <t xml:space="preserve">Integración LELIQ </t>
  </si>
  <si>
    <t>Integración BOTE 2027</t>
  </si>
  <si>
    <t>Integración Resto Títulos Públicos</t>
  </si>
  <si>
    <t>Moneda Extranjera</t>
  </si>
  <si>
    <t>% de depósitos totales en moneda extranjera</t>
  </si>
  <si>
    <t>Exigencia</t>
  </si>
  <si>
    <t>Integración (incluye defecto de aplicación de recursos)</t>
  </si>
  <si>
    <r>
      <t xml:space="preserve">Posición </t>
    </r>
    <r>
      <rPr>
        <vertAlign val="superscript"/>
        <sz val="10"/>
        <rFont val="Roboto Condensed"/>
      </rPr>
      <t>(1)</t>
    </r>
  </si>
  <si>
    <t>(1) Posición = Integración - Exigencia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</si>
</sst>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-F400]h:mm:ss\ AM/PM"/>
    <numFmt numFmtId="166" formatCode="#,##0.0"/>
  </numFmts>
  <fonts count="31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b/>
      <vertAlign val="superscript"/>
      <sz val="10"/>
      <name val="Roboto Condensed"/>
    </font>
    <font>
      <i/>
      <sz val="10"/>
      <name val="Roboto Condensed"/>
    </font>
    <font>
      <b/>
      <i/>
      <sz val="10"/>
      <name val="Roboto Condensed"/>
    </font>
    <font>
      <b/>
      <sz val="10"/>
      <color theme="0"/>
      <name val="Roboto Condensed"/>
    </font>
    <font>
      <b/>
      <sz val="12"/>
      <color theme="4"/>
      <name val="Roboto Condensed Bol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sz val="10"/>
      <color theme="0"/>
      <name val="Roboto Condensed"/>
    </font>
    <font>
      <sz val="14"/>
      <name val="Roboto Condensed"/>
    </font>
    <font>
      <b/>
      <vertAlign val="superscript"/>
      <sz val="12"/>
      <color theme="4"/>
      <name val="Roboto Condensed Bol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sz val="12"/>
      <name val="Roboto Condensed"/>
    </font>
    <font>
      <b/>
      <sz val="10"/>
      <color theme="1"/>
      <name val="Roboto Condensed"/>
    </font>
    <font>
      <sz val="9"/>
      <name val="Roboto Condensed"/>
    </font>
    <font>
      <sz val="10"/>
      <name val="Arial"/>
    </font>
    <font>
      <sz val="10"/>
      <color indexed="10"/>
      <name val="Roboto Condensed"/>
    </font>
    <font>
      <b/>
      <sz val="10"/>
      <color indexed="10"/>
      <name val="Roboto Condensed"/>
    </font>
    <font>
      <b/>
      <sz val="11"/>
      <color theme="4"/>
      <name val="Roboto Condensed"/>
    </font>
    <font>
      <sz val="10"/>
      <color theme="4"/>
      <name val="Roboto Condensed"/>
    </font>
    <font>
      <vertAlign val="superscript"/>
      <sz val="9"/>
      <name val="Roboto Condensed"/>
    </font>
    <font>
      <vertAlign val="superscript"/>
      <sz val="9"/>
      <color indexed="10"/>
      <name val="Roboto Condensed"/>
    </font>
    <font>
      <sz val="8"/>
      <color indexed="10"/>
      <name val="Roboto Condensed"/>
    </font>
    <font>
      <sz val="10"/>
      <color indexed="10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29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22" fillId="0" borderId="0"/>
  </cellStyleXfs>
  <cellXfs count="142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4"/>
    </xf>
    <xf numFmtId="0" fontId="6" fillId="0" borderId="0" xfId="0" applyFont="1" applyAlignment="1">
      <alignment horizontal="left" vertical="center" indent="2"/>
    </xf>
    <xf numFmtId="164" fontId="5" fillId="3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4"/>
    </xf>
    <xf numFmtId="3" fontId="6" fillId="3" borderId="0" xfId="0" applyNumberFormat="1" applyFont="1" applyFill="1" applyAlignment="1">
      <alignment horizontal="center" vertical="center"/>
    </xf>
    <xf numFmtId="164" fontId="5" fillId="3" borderId="0" xfId="1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3"/>
    </xf>
    <xf numFmtId="3" fontId="5" fillId="3" borderId="0" xfId="0" applyNumberFormat="1" applyFont="1" applyFill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indent="2"/>
    </xf>
    <xf numFmtId="0" fontId="5" fillId="3" borderId="1" xfId="0" applyFont="1" applyFill="1" applyBorder="1" applyAlignment="1">
      <alignment horizontal="left" vertical="center" wrapText="1" indent="2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 indent="2"/>
    </xf>
    <xf numFmtId="0" fontId="5" fillId="3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indent="5"/>
    </xf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 indent="3"/>
    </xf>
    <xf numFmtId="0" fontId="9" fillId="3" borderId="1" xfId="0" applyFont="1" applyFill="1" applyBorder="1" applyAlignment="1">
      <alignment horizontal="left" vertical="center" indent="3"/>
    </xf>
    <xf numFmtId="3" fontId="9" fillId="3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2"/>
    </xf>
    <xf numFmtId="0" fontId="14" fillId="2" borderId="0" xfId="0" applyFont="1" applyFill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64" fontId="6" fillId="3" borderId="0" xfId="1" applyNumberFormat="1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4"/>
    </xf>
    <xf numFmtId="0" fontId="8" fillId="3" borderId="0" xfId="0" applyFont="1" applyFill="1" applyAlignment="1">
      <alignment horizontal="left" vertical="center" indent="3"/>
    </xf>
    <xf numFmtId="3" fontId="8" fillId="3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4" borderId="0" xfId="0" applyNumberFormat="1" applyFont="1" applyFill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0" fontId="5" fillId="4" borderId="0" xfId="0" applyFont="1" applyFill="1" applyAlignment="1">
      <alignment horizontal="left" vertical="center" indent="5"/>
    </xf>
    <xf numFmtId="0" fontId="9" fillId="4" borderId="0" xfId="0" applyFont="1" applyFill="1" applyAlignment="1">
      <alignment horizontal="left" vertical="center" indent="4"/>
    </xf>
    <xf numFmtId="0" fontId="5" fillId="4" borderId="0" xfId="0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indent="2"/>
    </xf>
    <xf numFmtId="3" fontId="6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3"/>
    </xf>
    <xf numFmtId="0" fontId="5" fillId="3" borderId="0" xfId="0" applyFont="1" applyFill="1" applyAlignment="1">
      <alignment vertical="center"/>
    </xf>
    <xf numFmtId="0" fontId="5" fillId="4" borderId="0" xfId="0" applyFont="1" applyFill="1" applyAlignment="1">
      <alignment horizontal="left" vertical="center" indent="4"/>
    </xf>
    <xf numFmtId="165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6"/>
    </xf>
    <xf numFmtId="3" fontId="5" fillId="4" borderId="0" xfId="0" applyNumberFormat="1" applyFont="1" applyFill="1" applyAlignment="1">
      <alignment vertical="center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17" fontId="10" fillId="2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4" fontId="5" fillId="3" borderId="0" xfId="0" applyNumberFormat="1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166" fontId="5" fillId="3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2" fillId="4" borderId="0" xfId="228" applyFont="1" applyFill="1"/>
    <xf numFmtId="0" fontId="5" fillId="4" borderId="0" xfId="228" applyFont="1" applyFill="1"/>
    <xf numFmtId="0" fontId="23" fillId="4" borderId="0" xfId="228" applyFont="1" applyFill="1"/>
    <xf numFmtId="0" fontId="2" fillId="0" borderId="0" xfId="228" applyFont="1"/>
    <xf numFmtId="0" fontId="22" fillId="0" borderId="0" xfId="228"/>
    <xf numFmtId="0" fontId="6" fillId="4" borderId="0" xfId="228" applyFont="1" applyFill="1"/>
    <xf numFmtId="0" fontId="24" fillId="4" borderId="0" xfId="228" applyFont="1" applyFill="1"/>
    <xf numFmtId="0" fontId="10" fillId="2" borderId="0" xfId="228" applyFont="1" applyFill="1" applyAlignment="1">
      <alignment horizontal="center" vertical="center"/>
    </xf>
    <xf numFmtId="17" fontId="10" fillId="2" borderId="0" xfId="228" applyNumberFormat="1" applyFont="1" applyFill="1" applyAlignment="1">
      <alignment horizontal="center" vertical="center"/>
    </xf>
    <xf numFmtId="0" fontId="5" fillId="4" borderId="0" xfId="228" applyFont="1" applyFill="1" applyAlignment="1">
      <alignment vertical="center"/>
    </xf>
    <xf numFmtId="0" fontId="8" fillId="4" borderId="0" xfId="228" applyFont="1" applyFill="1" applyAlignment="1">
      <alignment vertical="center" wrapText="1"/>
    </xf>
    <xf numFmtId="0" fontId="8" fillId="4" borderId="0" xfId="228" applyFont="1" applyFill="1" applyAlignment="1">
      <alignment horizontal="center" vertical="center" wrapText="1"/>
    </xf>
    <xf numFmtId="0" fontId="25" fillId="3" borderId="0" xfId="228" applyFont="1" applyFill="1" applyAlignment="1">
      <alignment horizontal="left" vertical="center" indent="1"/>
    </xf>
    <xf numFmtId="0" fontId="5" fillId="4" borderId="0" xfId="228" applyFont="1" applyFill="1" applyAlignment="1">
      <alignment horizontal="left" vertical="center" indent="2"/>
    </xf>
    <xf numFmtId="166" fontId="5" fillId="4" borderId="0" xfId="228" quotePrefix="1" applyNumberFormat="1" applyFont="1" applyFill="1" applyAlignment="1">
      <alignment horizontal="center" vertical="center"/>
    </xf>
    <xf numFmtId="0" fontId="5" fillId="3" borderId="0" xfId="228" applyFont="1" applyFill="1" applyAlignment="1">
      <alignment horizontal="left" vertical="center" indent="2"/>
    </xf>
    <xf numFmtId="166" fontId="5" fillId="3" borderId="0" xfId="228" quotePrefix="1" applyNumberFormat="1" applyFont="1" applyFill="1" applyAlignment="1">
      <alignment horizontal="center" vertical="center"/>
    </xf>
    <xf numFmtId="0" fontId="25" fillId="4" borderId="0" xfId="228" applyFont="1" applyFill="1" applyAlignment="1">
      <alignment horizontal="left" vertical="center" indent="1"/>
    </xf>
    <xf numFmtId="166" fontId="5" fillId="3" borderId="0" xfId="228" applyNumberFormat="1" applyFont="1" applyFill="1" applyAlignment="1">
      <alignment horizontal="center" vertical="center"/>
    </xf>
    <xf numFmtId="166" fontId="5" fillId="4" borderId="0" xfId="228" applyNumberFormat="1" applyFont="1" applyFill="1" applyAlignment="1">
      <alignment horizontal="center" vertical="center"/>
    </xf>
    <xf numFmtId="0" fontId="2" fillId="4" borderId="0" xfId="228" applyFont="1" applyFill="1" applyAlignment="1">
      <alignment vertical="center"/>
    </xf>
    <xf numFmtId="0" fontId="21" fillId="4" borderId="0" xfId="228" applyFont="1" applyFill="1" applyAlignment="1">
      <alignment horizontal="left"/>
    </xf>
    <xf numFmtId="0" fontId="21" fillId="4" borderId="0" xfId="228" applyFont="1" applyFill="1"/>
    <xf numFmtId="0" fontId="28" fillId="4" borderId="0" xfId="228" applyFont="1" applyFill="1" applyAlignment="1">
      <alignment vertical="center"/>
    </xf>
    <xf numFmtId="0" fontId="2" fillId="0" borderId="0" xfId="228" applyFont="1" applyAlignment="1">
      <alignment vertical="center"/>
    </xf>
    <xf numFmtId="0" fontId="29" fillId="4" borderId="0" xfId="228" applyFont="1" applyFill="1"/>
    <xf numFmtId="0" fontId="30" fillId="0" borderId="0" xfId="228" applyFont="1"/>
    <xf numFmtId="0" fontId="5" fillId="4" borderId="0" xfId="0" applyFont="1" applyFill="1" applyAlignment="1">
      <alignment horizontal="center" vertical="center" wrapText="1"/>
    </xf>
    <xf numFmtId="17" fontId="10" fillId="2" borderId="9" xfId="0" applyNumberFormat="1" applyFont="1" applyFill="1" applyBorder="1" applyAlignment="1">
      <alignment horizontal="center" vertical="distributed" wrapText="1"/>
    </xf>
    <xf numFmtId="17" fontId="10" fillId="2" borderId="10" xfId="0" applyNumberFormat="1" applyFont="1" applyFill="1" applyBorder="1" applyAlignment="1">
      <alignment horizontal="center" vertical="distributed" wrapText="1"/>
    </xf>
    <xf numFmtId="17" fontId="10" fillId="2" borderId="3" xfId="0" applyNumberFormat="1" applyFont="1" applyFill="1" applyBorder="1" applyAlignment="1">
      <alignment horizontal="center" vertical="center" wrapText="1"/>
    </xf>
    <xf numFmtId="17" fontId="10" fillId="2" borderId="0" xfId="0" applyNumberFormat="1" applyFont="1" applyFill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indent="1"/>
    </xf>
    <xf numFmtId="0" fontId="11" fillId="4" borderId="0" xfId="0" applyFont="1" applyFill="1" applyAlignment="1">
      <alignment horizontal="left" vertical="center" indent="1"/>
    </xf>
    <xf numFmtId="0" fontId="10" fillId="2" borderId="5" xfId="0" applyFont="1" applyFill="1" applyBorder="1" applyAlignment="1">
      <alignment horizontal="center" vertical="center" wrapText="1"/>
    </xf>
    <xf numFmtId="17" fontId="12" fillId="2" borderId="0" xfId="0" applyNumberFormat="1" applyFont="1" applyFill="1" applyAlignment="1">
      <alignment horizontal="center" vertical="distributed" wrapText="1"/>
    </xf>
    <xf numFmtId="17" fontId="12" fillId="2" borderId="0" xfId="0" applyNumberFormat="1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7" fontId="12" fillId="2" borderId="5" xfId="0" applyNumberFormat="1" applyFont="1" applyFill="1" applyBorder="1" applyAlignment="1">
      <alignment horizontal="center" vertical="center" wrapText="1"/>
    </xf>
    <xf numFmtId="17" fontId="12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7" fontId="14" fillId="2" borderId="7" xfId="0" applyNumberFormat="1" applyFont="1" applyFill="1" applyBorder="1" applyAlignment="1">
      <alignment horizontal="center" vertical="center" wrapText="1"/>
    </xf>
    <xf numFmtId="17" fontId="14" fillId="2" borderId="8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17" fontId="10" fillId="2" borderId="11" xfId="0" applyNumberFormat="1" applyFont="1" applyFill="1" applyBorder="1" applyAlignment="1">
      <alignment horizontal="center" vertical="center" wrapText="1"/>
    </xf>
    <xf numFmtId="17" fontId="10" fillId="2" borderId="5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6" fillId="3" borderId="0" xfId="228" applyFont="1" applyFill="1" applyAlignment="1">
      <alignment horizontal="center" vertical="center"/>
    </xf>
    <xf numFmtId="0" fontId="26" fillId="4" borderId="0" xfId="228" applyFont="1" applyFill="1" applyAlignment="1">
      <alignment horizontal="center" vertical="center"/>
    </xf>
    <xf numFmtId="0" fontId="27" fillId="4" borderId="0" xfId="228" applyFont="1" applyFill="1" applyAlignment="1">
      <alignment horizontal="left" wrapText="1"/>
    </xf>
  </cellXfs>
  <cellStyles count="229"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67" xfId="228" xr:uid="{EA914975-9A15-4752-B337-3CAEF9EDB6AF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  <pageSetUpPr fitToPage="1"/>
  </sheetPr>
  <dimension ref="A1:GR97"/>
  <sheetViews>
    <sheetView showGridLines="0" topLeftCell="B47" zoomScale="75" zoomScaleNormal="85" zoomScaleSheetLayoutView="100" workbookViewId="0">
      <selection activeCell="O8" sqref="O8"/>
    </sheetView>
  </sheetViews>
  <sheetFormatPr baseColWidth="10" defaultColWidth="11.3984375" defaultRowHeight="13"/>
  <cols>
    <col min="1" max="1" width="64.796875" style="2" customWidth="1"/>
    <col min="2" max="13" width="15.59765625" style="1" customWidth="1"/>
    <col min="14" max="14" width="15.59765625" style="2" customWidth="1"/>
    <col min="15" max="16" width="11.3984375" style="2"/>
    <col min="19" max="16384" width="11.3984375" style="2"/>
  </cols>
  <sheetData>
    <row r="1" spans="1:200" ht="14" customHeight="1">
      <c r="A1" s="47" t="s">
        <v>9</v>
      </c>
      <c r="B1" s="4"/>
    </row>
    <row r="2" spans="1:200" ht="8" customHeight="1"/>
    <row r="3" spans="1:200" s="3" customFormat="1" ht="23" customHeight="1">
      <c r="A3" s="113" t="s">
        <v>10</v>
      </c>
      <c r="B3" s="126" t="s">
        <v>11</v>
      </c>
      <c r="C3" s="126"/>
      <c r="D3" s="126"/>
      <c r="E3" s="126"/>
      <c r="F3" s="127"/>
      <c r="G3" s="126" t="s">
        <v>95</v>
      </c>
      <c r="H3" s="126"/>
      <c r="I3" s="126"/>
      <c r="J3" s="126"/>
      <c r="K3" s="126"/>
      <c r="L3" s="127"/>
      <c r="M3" s="126" t="s">
        <v>83</v>
      </c>
      <c r="N3" s="126"/>
      <c r="Q3"/>
      <c r="R3"/>
    </row>
    <row r="4" spans="1:200" s="3" customFormat="1" ht="23" customHeight="1">
      <c r="A4" s="113"/>
      <c r="B4" s="124">
        <v>44895</v>
      </c>
      <c r="C4" s="125">
        <v>44865</v>
      </c>
      <c r="D4" s="125">
        <v>44834</v>
      </c>
      <c r="E4" s="125">
        <v>44561</v>
      </c>
      <c r="F4" s="128">
        <v>44530</v>
      </c>
      <c r="G4" s="129" t="s">
        <v>12</v>
      </c>
      <c r="H4" s="130"/>
      <c r="I4" s="126" t="s">
        <v>96</v>
      </c>
      <c r="J4" s="126"/>
      <c r="K4" s="126" t="s">
        <v>13</v>
      </c>
      <c r="L4" s="127"/>
      <c r="M4" s="124">
        <v>44895</v>
      </c>
      <c r="N4" s="125">
        <v>44561</v>
      </c>
      <c r="Q4"/>
      <c r="R4"/>
    </row>
    <row r="5" spans="1:200" s="3" customFormat="1" ht="23" customHeight="1">
      <c r="A5" s="113"/>
      <c r="B5" s="124"/>
      <c r="C5" s="125"/>
      <c r="D5" s="125"/>
      <c r="E5" s="125"/>
      <c r="F5" s="128"/>
      <c r="G5" s="36" t="s">
        <v>14</v>
      </c>
      <c r="H5" s="36" t="s">
        <v>15</v>
      </c>
      <c r="I5" s="36" t="s">
        <v>14</v>
      </c>
      <c r="J5" s="36" t="s">
        <v>15</v>
      </c>
      <c r="K5" s="36" t="s">
        <v>16</v>
      </c>
      <c r="L5" s="43" t="s">
        <v>17</v>
      </c>
      <c r="M5" s="124"/>
      <c r="N5" s="125"/>
      <c r="Q5"/>
      <c r="R5"/>
    </row>
    <row r="6" spans="1:200" ht="17" customHeight="1">
      <c r="A6" s="121" t="s">
        <v>18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200" ht="20" customHeight="1">
      <c r="A7" s="15" t="s">
        <v>80</v>
      </c>
      <c r="B7" s="7">
        <v>16961264.933333334</v>
      </c>
      <c r="C7" s="7">
        <v>16225836.290322578</v>
      </c>
      <c r="D7" s="7">
        <v>15077963.733333336</v>
      </c>
      <c r="E7" s="7">
        <v>9585924.3225806449</v>
      </c>
      <c r="F7" s="7">
        <v>9061479.8000000007</v>
      </c>
      <c r="G7" s="6">
        <v>4.5324544747772366E-2</v>
      </c>
      <c r="H7" s="6">
        <v>-1.2019373052466475E-3</v>
      </c>
      <c r="I7" s="6">
        <v>0.76939274320988571</v>
      </c>
      <c r="J7" s="6">
        <v>-7.7644186366957468E-3</v>
      </c>
      <c r="K7" s="6">
        <v>0.87179857017761408</v>
      </c>
      <c r="L7" s="6">
        <v>-1.5687561348386225E-2</v>
      </c>
      <c r="M7" s="8">
        <v>0.17280608387813035</v>
      </c>
      <c r="N7" s="8">
        <v>0.17481679140879097</v>
      </c>
    </row>
    <row r="8" spans="1:200" ht="17" customHeight="1">
      <c r="A8" s="45" t="s">
        <v>19</v>
      </c>
      <c r="B8" s="46">
        <v>13801815.5</v>
      </c>
      <c r="C8" s="46">
        <v>13083663.451612899</v>
      </c>
      <c r="D8" s="46">
        <v>12257091.766666669</v>
      </c>
      <c r="E8" s="46">
        <v>7725433</v>
      </c>
      <c r="F8" s="46">
        <v>7267707.9000000004</v>
      </c>
      <c r="G8" s="20">
        <v>5.4889217461380868E-2</v>
      </c>
      <c r="H8" s="20">
        <v>9.287331787445563E-3</v>
      </c>
      <c r="I8" s="20">
        <v>0.78654264427637899</v>
      </c>
      <c r="J8" s="20">
        <v>6.7010127414508514E-3</v>
      </c>
      <c r="K8" s="20">
        <v>0.89906029382386143</v>
      </c>
      <c r="L8" s="20">
        <v>-1.3515883908163939E-3</v>
      </c>
      <c r="M8" s="22">
        <v>0.14113993591278656</v>
      </c>
      <c r="N8" s="22">
        <v>0.14073053012865003</v>
      </c>
    </row>
    <row r="9" spans="1:200" ht="17" customHeight="1">
      <c r="A9" s="44" t="s">
        <v>20</v>
      </c>
      <c r="B9" s="10">
        <v>6268690.9000000004</v>
      </c>
      <c r="C9" s="10">
        <v>6015834.2580645159</v>
      </c>
      <c r="D9" s="10">
        <v>5799449.0666666664</v>
      </c>
      <c r="E9" s="10">
        <v>4094909.6451612902</v>
      </c>
      <c r="F9" s="10">
        <v>3729874.9666666668</v>
      </c>
      <c r="G9" s="6">
        <v>4.2031849796479781E-2</v>
      </c>
      <c r="H9" s="6">
        <v>-2.1336719270629301E-2</v>
      </c>
      <c r="I9" s="6">
        <v>0.53084962629330223</v>
      </c>
      <c r="J9" s="6">
        <v>-0.10859956792607406</v>
      </c>
      <c r="K9" s="6">
        <v>0.68067052006363515</v>
      </c>
      <c r="L9" s="6">
        <v>-0.11619501984300773</v>
      </c>
      <c r="M9" s="8">
        <v>6.2993185045077948E-2</v>
      </c>
      <c r="N9" s="8">
        <v>7.0934847694694672E-2</v>
      </c>
    </row>
    <row r="10" spans="1:200" ht="16.5" customHeight="1">
      <c r="A10" s="18" t="s">
        <v>21</v>
      </c>
      <c r="B10" s="46">
        <v>4575049.2070000004</v>
      </c>
      <c r="C10" s="46">
        <v>4409609.7860645158</v>
      </c>
      <c r="D10" s="46">
        <v>4226955.4076666664</v>
      </c>
      <c r="E10" s="46">
        <v>3283151.7031612904</v>
      </c>
      <c r="F10" s="46">
        <v>2944035.308666667</v>
      </c>
      <c r="G10" s="20">
        <v>3.7517927653897054E-2</v>
      </c>
      <c r="H10" s="20">
        <v>-2.9336305824762099E-2</v>
      </c>
      <c r="I10" s="20">
        <v>0.39349308854499898</v>
      </c>
      <c r="J10" s="20">
        <v>-0.17605687623585142</v>
      </c>
      <c r="K10" s="20">
        <v>0.55400622863861249</v>
      </c>
      <c r="L10" s="20">
        <v>-0.18280327543688402</v>
      </c>
      <c r="M10" s="22">
        <v>4.6018357758720464E-2</v>
      </c>
      <c r="N10" s="22">
        <v>5.6062543281653193E-2</v>
      </c>
    </row>
    <row r="11" spans="1:200" ht="17" customHeight="1">
      <c r="A11" s="14" t="s">
        <v>22</v>
      </c>
      <c r="B11" s="10">
        <v>1693641.693</v>
      </c>
      <c r="C11" s="10">
        <v>1606224.4720000001</v>
      </c>
      <c r="D11" s="10">
        <v>1572493.659</v>
      </c>
      <c r="E11" s="10">
        <v>811757.94199999992</v>
      </c>
      <c r="F11" s="10">
        <v>785839.65800000005</v>
      </c>
      <c r="G11" s="6">
        <v>5.4424037563785665E-2</v>
      </c>
      <c r="H11" s="6">
        <v>1.0283835709201661E-3</v>
      </c>
      <c r="I11" s="6">
        <v>1.0863875859683305</v>
      </c>
      <c r="J11" s="6">
        <v>0.14568706861321346</v>
      </c>
      <c r="K11" s="6">
        <v>1.1552000789962675</v>
      </c>
      <c r="L11" s="6">
        <v>0.13334323432978645</v>
      </c>
      <c r="M11" s="8">
        <v>1.6974827286357477E-2</v>
      </c>
      <c r="N11" s="8">
        <v>1.4872304413041474E-2</v>
      </c>
    </row>
    <row r="12" spans="1:200" s="61" customFormat="1" ht="17" customHeight="1">
      <c r="A12" s="18" t="s">
        <v>93</v>
      </c>
      <c r="B12" s="24">
        <v>108.88747776666668</v>
      </c>
      <c r="C12" s="24">
        <v>115.56745161290324</v>
      </c>
      <c r="D12" s="24">
        <v>19.062566666666665</v>
      </c>
      <c r="E12" s="24">
        <v>0</v>
      </c>
      <c r="F12" s="24">
        <v>0</v>
      </c>
      <c r="G12" s="20">
        <v>-5.7801515504653844E-2</v>
      </c>
      <c r="H12" s="20">
        <v>-8.4111674626539568E-2</v>
      </c>
      <c r="I12" s="20" t="s">
        <v>91</v>
      </c>
      <c r="J12" s="20" t="s">
        <v>91</v>
      </c>
      <c r="K12" s="20" t="s">
        <v>91</v>
      </c>
      <c r="L12" s="20" t="s">
        <v>91</v>
      </c>
      <c r="M12" s="22">
        <v>1.1306705195562776E-6</v>
      </c>
      <c r="N12" s="22"/>
      <c r="O12" s="52"/>
      <c r="P12" s="52"/>
      <c r="Q12" s="53"/>
      <c r="R12" s="53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</row>
    <row r="13" spans="1:200" s="52" customFormat="1" ht="17" customHeight="1">
      <c r="A13" s="55" t="s">
        <v>76</v>
      </c>
      <c r="B13" s="49">
        <v>7533124.6000000006</v>
      </c>
      <c r="C13" s="49">
        <v>7067829.1935483878</v>
      </c>
      <c r="D13" s="49">
        <v>6457642.7000000002</v>
      </c>
      <c r="E13" s="49">
        <v>3630523.3548387098</v>
      </c>
      <c r="F13" s="49">
        <v>3537832.933333334</v>
      </c>
      <c r="G13" s="50">
        <v>6.5832859525855714E-2</v>
      </c>
      <c r="H13" s="50">
        <v>3.5404250131074955E-2</v>
      </c>
      <c r="I13" s="50">
        <v>1.0749417821427754</v>
      </c>
      <c r="J13" s="50">
        <v>0.12388346362585922</v>
      </c>
      <c r="K13" s="50">
        <v>1.1293047868437123</v>
      </c>
      <c r="L13" s="50">
        <v>0.11972581920062586</v>
      </c>
      <c r="M13" s="51">
        <v>7.8146750867708628E-2</v>
      </c>
      <c r="N13" s="51">
        <v>6.9795682433955369E-2</v>
      </c>
      <c r="Q13" s="53"/>
      <c r="R13" s="53"/>
    </row>
    <row r="14" spans="1:200" s="61" customFormat="1" ht="17" customHeight="1">
      <c r="A14" s="18" t="s">
        <v>23</v>
      </c>
      <c r="B14" s="24">
        <v>7322595.9000000004</v>
      </c>
      <c r="C14" s="24">
        <v>6868624.5806451617</v>
      </c>
      <c r="D14" s="24">
        <v>6272287.6333333338</v>
      </c>
      <c r="E14" s="24">
        <v>3482488.6774193551</v>
      </c>
      <c r="F14" s="24">
        <v>3410966.8666666672</v>
      </c>
      <c r="G14" s="20">
        <v>6.6093482621552457E-2</v>
      </c>
      <c r="H14" s="20">
        <v>3.6323652136628803E-2</v>
      </c>
      <c r="I14" s="20">
        <v>1.1026905119548869</v>
      </c>
      <c r="J14" s="20">
        <v>0.13774843938602754</v>
      </c>
      <c r="K14" s="20">
        <v>1.1467801319207576</v>
      </c>
      <c r="L14" s="20">
        <v>0.12891548298342936</v>
      </c>
      <c r="M14" s="22">
        <v>7.6036689255449208E-2</v>
      </c>
      <c r="N14" s="22">
        <v>6.7083523214616261E-2</v>
      </c>
      <c r="O14" s="52"/>
      <c r="P14" s="52"/>
      <c r="Q14" s="53"/>
      <c r="R14" s="53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</row>
    <row r="15" spans="1:200" s="52" customFormat="1" ht="17" customHeight="1">
      <c r="A15" s="54" t="s">
        <v>92</v>
      </c>
      <c r="B15" s="49">
        <v>6911315.3155666664</v>
      </c>
      <c r="C15" s="49">
        <v>6450778.4944193549</v>
      </c>
      <c r="D15" s="49">
        <v>5842401.1778333336</v>
      </c>
      <c r="E15" s="49">
        <v>3299094.0457419357</v>
      </c>
      <c r="F15" s="49">
        <v>3236793.9805666674</v>
      </c>
      <c r="G15" s="50">
        <v>7.1392440702424897E-2</v>
      </c>
      <c r="H15" s="50">
        <v>4.14746409386475E-2</v>
      </c>
      <c r="I15" s="50">
        <v>1.0949130942438399</v>
      </c>
      <c r="J15" s="50">
        <v>0.13354014300913009</v>
      </c>
      <c r="K15" s="50">
        <v>1.1352348518507496</v>
      </c>
      <c r="L15" s="50">
        <v>0.1228442299321213</v>
      </c>
      <c r="M15" s="51">
        <v>7.176601606489981E-2</v>
      </c>
      <c r="N15" s="51">
        <v>6.3550774318305442E-2</v>
      </c>
      <c r="Q15" s="53"/>
      <c r="R15" s="53"/>
    </row>
    <row r="16" spans="1:200" s="61" customFormat="1" ht="17" customHeight="1">
      <c r="A16" s="31" t="s">
        <v>24</v>
      </c>
      <c r="B16" s="24">
        <v>369104.36599999998</v>
      </c>
      <c r="C16" s="24">
        <v>375082.69900000002</v>
      </c>
      <c r="D16" s="24">
        <v>390788.65</v>
      </c>
      <c r="E16" s="24">
        <v>159675.70799999998</v>
      </c>
      <c r="F16" s="24">
        <v>153884.21299999999</v>
      </c>
      <c r="G16" s="20">
        <v>-1.5938706359794108E-2</v>
      </c>
      <c r="H16" s="20">
        <v>-4.34178518343592E-2</v>
      </c>
      <c r="I16" s="20">
        <v>1.3115874707754545</v>
      </c>
      <c r="J16" s="20">
        <v>0.25078085549258189</v>
      </c>
      <c r="K16" s="20">
        <v>1.3985850062475218</v>
      </c>
      <c r="L16" s="20">
        <v>0.26133072993461304</v>
      </c>
      <c r="M16" s="22">
        <v>3.832721942278911E-3</v>
      </c>
      <c r="N16" s="22">
        <v>3.0758489277748235E-3</v>
      </c>
      <c r="O16" s="52"/>
      <c r="P16" s="52"/>
      <c r="Q16" s="53"/>
      <c r="R16" s="53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</row>
    <row r="17" spans="1:200" s="52" customFormat="1" ht="17" customHeight="1">
      <c r="A17" s="65" t="s">
        <v>25</v>
      </c>
      <c r="B17" s="49">
        <v>168216.82199999999</v>
      </c>
      <c r="C17" s="49">
        <v>180008.133</v>
      </c>
      <c r="D17" s="49">
        <v>195552.82399999999</v>
      </c>
      <c r="E17" s="49">
        <v>102705.292</v>
      </c>
      <c r="F17" s="49">
        <v>100543.239</v>
      </c>
      <c r="G17" s="50">
        <v>-6.550432362964409E-2</v>
      </c>
      <c r="H17" s="50">
        <v>-9.1599387831734602E-2</v>
      </c>
      <c r="I17" s="50">
        <v>0.63785934224304608</v>
      </c>
      <c r="J17" s="50">
        <v>-0.1137678607593241</v>
      </c>
      <c r="K17" s="50">
        <v>0.67307940019716272</v>
      </c>
      <c r="L17" s="50">
        <v>-0.12018692037488765</v>
      </c>
      <c r="M17" s="51">
        <v>1.746737140302008E-3</v>
      </c>
      <c r="N17" s="51">
        <v>1.9784221797532297E-3</v>
      </c>
      <c r="Q17" s="53"/>
      <c r="R17" s="53"/>
    </row>
    <row r="18" spans="1:200" s="61" customFormat="1" ht="17" customHeight="1">
      <c r="A18" s="30" t="s">
        <v>26</v>
      </c>
      <c r="B18" s="24">
        <v>200887.54399999999</v>
      </c>
      <c r="C18" s="24">
        <v>195074.56599999999</v>
      </c>
      <c r="D18" s="24">
        <v>195235.826</v>
      </c>
      <c r="E18" s="24">
        <v>56970.415999999997</v>
      </c>
      <c r="F18" s="24">
        <v>53340.974000000002</v>
      </c>
      <c r="G18" s="20">
        <v>2.9798748853810064E-2</v>
      </c>
      <c r="H18" s="20">
        <v>1.0424205517385321E-3</v>
      </c>
      <c r="I18" s="20">
        <v>2.5261730228545285</v>
      </c>
      <c r="J18" s="20">
        <v>0.90798304883582737</v>
      </c>
      <c r="K18" s="20">
        <v>2.7661019088252865</v>
      </c>
      <c r="L18" s="20">
        <v>0.98045933635613269</v>
      </c>
      <c r="M18" s="22">
        <v>2.0859848019769024E-3</v>
      </c>
      <c r="N18" s="22">
        <v>1.0974267480215942E-3</v>
      </c>
      <c r="O18" s="52"/>
      <c r="P18" s="52"/>
      <c r="Q18" s="53"/>
      <c r="R18" s="53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</row>
    <row r="19" spans="1:200" s="52" customFormat="1" ht="17" customHeight="1">
      <c r="A19" s="54" t="s">
        <v>94</v>
      </c>
      <c r="B19" s="49">
        <v>42176.218433333343</v>
      </c>
      <c r="C19" s="49">
        <v>42763.387225806458</v>
      </c>
      <c r="D19" s="49">
        <v>39097.805500000002</v>
      </c>
      <c r="E19" s="49">
        <v>23718.92367741936</v>
      </c>
      <c r="F19" s="49">
        <v>20288.673099999996</v>
      </c>
      <c r="G19" s="50">
        <v>-1.3730642742883048E-2</v>
      </c>
      <c r="H19" s="50">
        <v>-4.1271446674841505E-2</v>
      </c>
      <c r="I19" s="50">
        <v>0.77816746691105143</v>
      </c>
      <c r="J19" s="50">
        <v>-3.7848295342257976E-2</v>
      </c>
      <c r="K19" s="50">
        <v>1.0788061508730875</v>
      </c>
      <c r="L19" s="50">
        <v>9.3170378720665914E-2</v>
      </c>
      <c r="M19" s="51">
        <v>4.3795124827048225E-4</v>
      </c>
      <c r="N19" s="51">
        <v>4.5689996853599807E-4</v>
      </c>
      <c r="Q19" s="53"/>
      <c r="R19" s="53"/>
    </row>
    <row r="20" spans="1:200" s="61" customFormat="1" ht="17" customHeight="1">
      <c r="A20" s="18" t="s">
        <v>27</v>
      </c>
      <c r="B20" s="24">
        <v>210528.7</v>
      </c>
      <c r="C20" s="24">
        <v>199204.61290322579</v>
      </c>
      <c r="D20" s="24">
        <v>185355.06666666671</v>
      </c>
      <c r="E20" s="24">
        <v>148034.67741935479</v>
      </c>
      <c r="F20" s="24">
        <v>126866.06666666669</v>
      </c>
      <c r="G20" s="20">
        <v>5.6846510388168126E-2</v>
      </c>
      <c r="H20" s="20">
        <v>3.328183242823135E-3</v>
      </c>
      <c r="I20" s="20">
        <v>0.42215799480287486</v>
      </c>
      <c r="J20" s="20">
        <v>-0.21905784182743726</v>
      </c>
      <c r="K20" s="20">
        <v>0.65945635055551999</v>
      </c>
      <c r="L20" s="20">
        <v>-0.12735079870468302</v>
      </c>
      <c r="M20" s="22">
        <v>2.1100616122594284E-3</v>
      </c>
      <c r="N20" s="22">
        <v>2.7121592193391085E-3</v>
      </c>
      <c r="O20" s="52"/>
      <c r="P20" s="52"/>
      <c r="Q20" s="53"/>
      <c r="R20" s="53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</row>
    <row r="21" spans="1:200" s="52" customFormat="1" ht="17" customHeight="1">
      <c r="A21" s="55" t="s">
        <v>81</v>
      </c>
      <c r="B21" s="49">
        <v>3159449.4333333331</v>
      </c>
      <c r="C21" s="49">
        <v>3142172.838709678</v>
      </c>
      <c r="D21" s="49">
        <v>2820871.9666666668</v>
      </c>
      <c r="E21" s="49">
        <v>1860491.3225806451</v>
      </c>
      <c r="F21" s="49">
        <v>1793771.9</v>
      </c>
      <c r="G21" s="50">
        <v>5.4982954504658732E-3</v>
      </c>
      <c r="H21" s="50">
        <v>-4.5419776560047587E-2</v>
      </c>
      <c r="I21" s="50">
        <v>0.69818015004280309</v>
      </c>
      <c r="J21" s="50">
        <v>-6.7487243902141225E-2</v>
      </c>
      <c r="K21" s="50">
        <v>0.7613440333931718</v>
      </c>
      <c r="L21" s="50">
        <v>-7.3771682254682336E-2</v>
      </c>
      <c r="M21" s="51">
        <v>3.1666147965343776E-2</v>
      </c>
      <c r="N21" s="51">
        <v>3.4086261280140945E-2</v>
      </c>
      <c r="Q21" s="53"/>
      <c r="R21" s="53"/>
    </row>
    <row r="22" spans="1:200" s="61" customFormat="1" ht="20" customHeight="1">
      <c r="A22" s="26" t="s">
        <v>28</v>
      </c>
      <c r="B22" s="19"/>
      <c r="C22" s="19"/>
      <c r="D22" s="19"/>
      <c r="E22" s="19"/>
      <c r="F22" s="19"/>
      <c r="G22" s="20"/>
      <c r="H22" s="20"/>
      <c r="I22" s="20"/>
      <c r="J22" s="20"/>
      <c r="K22" s="20"/>
      <c r="L22" s="20"/>
      <c r="M22" s="22"/>
      <c r="N22" s="22"/>
      <c r="O22" s="52"/>
      <c r="P22" s="52"/>
      <c r="Q22" s="53"/>
      <c r="R22" s="53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</row>
    <row r="23" spans="1:200" s="52" customFormat="1" ht="17" customHeight="1">
      <c r="A23" s="60" t="s">
        <v>29</v>
      </c>
      <c r="B23" s="49">
        <v>10403297.34731417</v>
      </c>
      <c r="C23" s="49">
        <v>10172803.731653631</v>
      </c>
      <c r="D23" s="49">
        <v>9701441.9167490471</v>
      </c>
      <c r="E23" s="49">
        <v>7120815.0087082218</v>
      </c>
      <c r="F23" s="49">
        <v>6498411.4576257439</v>
      </c>
      <c r="G23" s="50">
        <v>2.2657825879736304E-2</v>
      </c>
      <c r="H23" s="50">
        <v>-2.9636204306424996E-2</v>
      </c>
      <c r="I23" s="50">
        <v>0.46097003427159922</v>
      </c>
      <c r="J23" s="50">
        <v>-0.15362525877544664</v>
      </c>
      <c r="K23" s="50">
        <v>0.60089852961005219</v>
      </c>
      <c r="L23" s="50">
        <v>-0.15814427854556612</v>
      </c>
      <c r="M23" s="51">
        <v>0.10560592288948251</v>
      </c>
      <c r="N23" s="51">
        <v>0.12524618192055145</v>
      </c>
      <c r="Q23" s="53"/>
      <c r="R23" s="53"/>
    </row>
    <row r="24" spans="1:200" s="61" customFormat="1" ht="17" customHeight="1">
      <c r="A24" s="29" t="s">
        <v>30</v>
      </c>
      <c r="B24" s="24">
        <v>20103643.580647498</v>
      </c>
      <c r="C24" s="24">
        <v>19253693.247782659</v>
      </c>
      <c r="D24" s="24">
        <v>18057055.850082379</v>
      </c>
      <c r="E24" s="24">
        <v>11905668.589353381</v>
      </c>
      <c r="F24" s="24">
        <v>11215032.724292411</v>
      </c>
      <c r="G24" s="20">
        <v>4.4144794555856182E-2</v>
      </c>
      <c r="H24" s="20">
        <v>-6.4761924931329151E-3</v>
      </c>
      <c r="I24" s="20">
        <v>0.6885774561728637</v>
      </c>
      <c r="J24" s="20">
        <v>-4.6986204099825124E-2</v>
      </c>
      <c r="K24" s="20">
        <v>0.79256218638594267</v>
      </c>
      <c r="L24" s="20">
        <v>-5.7355163515917851E-2</v>
      </c>
      <c r="M24" s="22">
        <v>0.2031347390015148</v>
      </c>
      <c r="N24" s="22">
        <v>0.21395573207857743</v>
      </c>
      <c r="O24" s="52"/>
      <c r="P24" s="52"/>
      <c r="Q24" s="53"/>
      <c r="R24" s="53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</row>
    <row r="25" spans="1:200" s="52" customFormat="1" ht="17" customHeight="1">
      <c r="A25" s="58" t="s">
        <v>31</v>
      </c>
      <c r="B25" s="56"/>
      <c r="C25" s="56"/>
      <c r="D25" s="56"/>
      <c r="E25" s="56"/>
      <c r="F25" s="56"/>
      <c r="G25" s="57"/>
      <c r="H25" s="50"/>
      <c r="I25" s="50"/>
      <c r="J25" s="50"/>
      <c r="K25" s="50"/>
      <c r="L25" s="50"/>
      <c r="M25" s="51"/>
      <c r="N25" s="51"/>
      <c r="Q25" s="53"/>
      <c r="R25" s="53"/>
    </row>
    <row r="26" spans="1:200" s="61" customFormat="1" ht="17" customHeight="1">
      <c r="A26" s="23" t="s">
        <v>32</v>
      </c>
      <c r="B26" s="24">
        <v>9289858.513980832</v>
      </c>
      <c r="C26" s="24">
        <v>8927608.3768149149</v>
      </c>
      <c r="D26" s="24">
        <v>8655589.8500823807</v>
      </c>
      <c r="E26" s="24">
        <v>6325611.6538695116</v>
      </c>
      <c r="F26" s="24">
        <v>5787920.7242924105</v>
      </c>
      <c r="G26" s="20">
        <v>4.0576392005129192E-2</v>
      </c>
      <c r="H26" s="20">
        <v>-1.4357543987814303E-2</v>
      </c>
      <c r="I26" s="20">
        <v>0.46861031348613169</v>
      </c>
      <c r="J26" s="20">
        <v>-0.1543470484501579</v>
      </c>
      <c r="K26" s="20">
        <v>0.60504245937413792</v>
      </c>
      <c r="L26" s="20">
        <v>-0.15596513294909231</v>
      </c>
      <c r="M26" s="22">
        <v>9.4482808845168131E-2</v>
      </c>
      <c r="N26" s="22">
        <v>0.11215006768692609</v>
      </c>
      <c r="O26" s="52"/>
      <c r="P26" s="52"/>
      <c r="Q26" s="53"/>
      <c r="R26" s="53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</row>
    <row r="27" spans="1:200" s="52" customFormat="1" ht="20" customHeight="1">
      <c r="A27" s="60" t="s">
        <v>82</v>
      </c>
      <c r="B27" s="49">
        <v>7596216.820980832</v>
      </c>
      <c r="C27" s="49">
        <v>7321383.9048149148</v>
      </c>
      <c r="D27" s="49">
        <v>7083096.1910823807</v>
      </c>
      <c r="E27" s="49">
        <v>5513853.7118695118</v>
      </c>
      <c r="F27" s="49">
        <v>5002081.0662924107</v>
      </c>
      <c r="G27" s="50">
        <v>3.7538383417535792E-2</v>
      </c>
      <c r="H27" s="50">
        <v>-1.6496734681220038E-2</v>
      </c>
      <c r="I27" s="50">
        <v>0.37766020245126897</v>
      </c>
      <c r="J27" s="50">
        <v>-0.19484530605324524</v>
      </c>
      <c r="K27" s="50">
        <v>0.5186112980394415</v>
      </c>
      <c r="L27" s="50">
        <v>-0.20141621328663817</v>
      </c>
      <c r="M27" s="51">
        <v>7.7173788693386786E-2</v>
      </c>
      <c r="N27" s="51">
        <v>9.6212036131366599E-2</v>
      </c>
      <c r="Q27" s="53"/>
      <c r="R27" s="53"/>
    </row>
    <row r="28" spans="1:200" s="61" customFormat="1" ht="17" customHeight="1">
      <c r="A28" s="27" t="s">
        <v>33</v>
      </c>
      <c r="B28" s="28">
        <v>16822983.113980841</v>
      </c>
      <c r="C28" s="28">
        <v>15995437.5703633</v>
      </c>
      <c r="D28" s="28">
        <v>15113232.55008238</v>
      </c>
      <c r="E28" s="28">
        <v>9956135.0087082181</v>
      </c>
      <c r="F28" s="28">
        <v>9325753.6576257423</v>
      </c>
      <c r="G28" s="16">
        <v>5.17363491918994E-2</v>
      </c>
      <c r="H28" s="16">
        <v>7.091944896952862E-3</v>
      </c>
      <c r="I28" s="16">
        <v>0.68971022382344915</v>
      </c>
      <c r="J28" s="16">
        <v>-4.0710905593193902E-2</v>
      </c>
      <c r="K28" s="16">
        <v>0.80392746062132514</v>
      </c>
      <c r="L28" s="16">
        <v>-5.1378569144701736E-2</v>
      </c>
      <c r="M28" s="17">
        <v>0.17332680111522789</v>
      </c>
      <c r="N28" s="17">
        <v>0.1813656880595956</v>
      </c>
      <c r="O28" s="52"/>
      <c r="P28" s="52"/>
      <c r="Q28" s="53"/>
      <c r="R28" s="53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</row>
    <row r="29" spans="1:200" s="52" customFormat="1" ht="16.25" customHeight="1">
      <c r="A29" s="58" t="s">
        <v>34</v>
      </c>
      <c r="B29" s="59">
        <v>6411575</v>
      </c>
      <c r="C29" s="59">
        <v>6090582.2580645168</v>
      </c>
      <c r="D29" s="59">
        <v>5887939.666666666</v>
      </c>
      <c r="E29" s="59">
        <v>4058132.9677419355</v>
      </c>
      <c r="F29" s="59">
        <v>3811700.3666666667</v>
      </c>
      <c r="G29" s="50">
        <v>5.2703128918496711E-2</v>
      </c>
      <c r="H29" s="50">
        <v>-2.1058931501920508E-2</v>
      </c>
      <c r="I29" s="50">
        <v>0.57993221290814145</v>
      </c>
      <c r="J29" s="50">
        <v>-0.13245812267518398</v>
      </c>
      <c r="K29" s="50">
        <v>0.68207738889164693</v>
      </c>
      <c r="L29" s="50">
        <v>-0.11545519745558497</v>
      </c>
      <c r="M29" s="51">
        <v>6.2776608226903841E-2</v>
      </c>
      <c r="N29" s="51">
        <v>7.2161345489651238E-2</v>
      </c>
      <c r="Q29" s="53"/>
      <c r="R29" s="53"/>
    </row>
    <row r="30" spans="1:200" s="61" customFormat="1" ht="17" customHeight="1">
      <c r="A30" s="33" t="s">
        <v>35</v>
      </c>
      <c r="B30" s="32">
        <v>6347163.833333333</v>
      </c>
      <c r="C30" s="32">
        <v>6023076.7096774196</v>
      </c>
      <c r="D30" s="32">
        <v>5823870.7999999998</v>
      </c>
      <c r="E30" s="32">
        <v>4003443.7741935486</v>
      </c>
      <c r="F30" s="32">
        <v>3763930.7666666666</v>
      </c>
      <c r="G30" s="20">
        <v>5.3807570329495347E-2</v>
      </c>
      <c r="H30" s="20">
        <v>-2.0238862299301497E-2</v>
      </c>
      <c r="I30" s="20">
        <v>0.58542599605058832</v>
      </c>
      <c r="J30" s="20">
        <v>-0.12937510639732996</v>
      </c>
      <c r="K30" s="20">
        <v>0.68631258830363007</v>
      </c>
      <c r="L30" s="20">
        <v>-0.11322805639040656</v>
      </c>
      <c r="M30" s="22">
        <v>6.2131035769637077E-2</v>
      </c>
      <c r="N30" s="22">
        <v>7.1159378902725806E-2</v>
      </c>
      <c r="O30" s="52"/>
      <c r="P30" s="52"/>
      <c r="Q30" s="53"/>
      <c r="R30" s="53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</row>
    <row r="31" spans="1:200" s="52" customFormat="1" ht="17" customHeight="1">
      <c r="A31" s="62" t="s">
        <v>3</v>
      </c>
      <c r="B31" s="49">
        <v>737226.2</v>
      </c>
      <c r="C31" s="49">
        <v>660872.48387096776</v>
      </c>
      <c r="D31" s="49">
        <v>625122.4</v>
      </c>
      <c r="E31" s="49">
        <v>392584.61290322582</v>
      </c>
      <c r="F31" s="49">
        <v>368291.63333333336</v>
      </c>
      <c r="G31" s="50">
        <v>0.11553471810749483</v>
      </c>
      <c r="H31" s="50">
        <v>3.2462946633993628E-2</v>
      </c>
      <c r="I31" s="50">
        <v>0.87787848980655303</v>
      </c>
      <c r="J31" s="50">
        <v>2.0618827605827894E-2</v>
      </c>
      <c r="K31" s="50">
        <v>1.0017457179993858</v>
      </c>
      <c r="L31" s="50">
        <v>5.2647031917241183E-2</v>
      </c>
      <c r="M31" s="51">
        <v>7.1417445426976475E-3</v>
      </c>
      <c r="N31" s="51">
        <v>7.023921500666214E-3</v>
      </c>
      <c r="Q31" s="53"/>
      <c r="R31" s="53"/>
    </row>
    <row r="32" spans="1:200" s="61" customFormat="1" ht="17" customHeight="1">
      <c r="A32" s="18" t="s">
        <v>4</v>
      </c>
      <c r="B32" s="24">
        <v>1626487.7</v>
      </c>
      <c r="C32" s="24">
        <v>1547729.2580645161</v>
      </c>
      <c r="D32" s="24">
        <v>1509229.5</v>
      </c>
      <c r="E32" s="24">
        <v>1010395.4516129033</v>
      </c>
      <c r="F32" s="24">
        <v>936761.5</v>
      </c>
      <c r="G32" s="20">
        <v>5.0886446402114149E-2</v>
      </c>
      <c r="H32" s="20">
        <v>-2.2279237173232769E-2</v>
      </c>
      <c r="I32" s="20">
        <v>0.60975358450359529</v>
      </c>
      <c r="J32" s="20">
        <v>-0.11829393060869497</v>
      </c>
      <c r="K32" s="20">
        <v>0.73628794522405117</v>
      </c>
      <c r="L32" s="20">
        <v>-8.6947789791978258E-2</v>
      </c>
      <c r="M32" s="22">
        <v>1.5629737275360312E-2</v>
      </c>
      <c r="N32" s="22">
        <v>1.7793720349720165E-2</v>
      </c>
      <c r="O32" s="52"/>
      <c r="P32" s="52"/>
      <c r="Q32" s="53"/>
      <c r="R32" s="53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</row>
    <row r="33" spans="1:200" s="52" customFormat="1" ht="17" customHeight="1">
      <c r="A33" s="62" t="s">
        <v>5</v>
      </c>
      <c r="B33" s="49">
        <v>366310.36666666664</v>
      </c>
      <c r="C33" s="49">
        <v>364941.83870967739</v>
      </c>
      <c r="D33" s="49">
        <v>360617.2</v>
      </c>
      <c r="E33" s="49">
        <v>280283.48387096776</v>
      </c>
      <c r="F33" s="49">
        <v>268694.26666666666</v>
      </c>
      <c r="G33" s="50">
        <v>3.749989208768012E-3</v>
      </c>
      <c r="H33" s="50">
        <v>-4.7057351289302995E-2</v>
      </c>
      <c r="I33" s="50">
        <v>0.30692812008610004</v>
      </c>
      <c r="J33" s="50">
        <v>-0.27792667505147572</v>
      </c>
      <c r="K33" s="50">
        <v>0.36329803836528951</v>
      </c>
      <c r="L33" s="50">
        <v>-0.28308994454196745</v>
      </c>
      <c r="M33" s="51">
        <v>3.6849533973094496E-3</v>
      </c>
      <c r="N33" s="51">
        <v>5.1225901681984836E-3</v>
      </c>
      <c r="Q33" s="53"/>
      <c r="R33" s="53"/>
    </row>
    <row r="34" spans="1:200" s="61" customFormat="1" ht="17" customHeight="1">
      <c r="A34" s="18" t="s">
        <v>6</v>
      </c>
      <c r="B34" s="24">
        <v>439325.43333333335</v>
      </c>
      <c r="C34" s="24">
        <v>422261</v>
      </c>
      <c r="D34" s="24">
        <v>408242.66666666669</v>
      </c>
      <c r="E34" s="24">
        <v>229234.48387096773</v>
      </c>
      <c r="F34" s="24">
        <v>213565.96666666667</v>
      </c>
      <c r="G34" s="20">
        <v>4.0412051629995061E-2</v>
      </c>
      <c r="H34" s="20">
        <v>-2.1743806866207582E-2</v>
      </c>
      <c r="I34" s="20">
        <v>0.91648929041854932</v>
      </c>
      <c r="J34" s="20">
        <v>3.6858711927114873E-2</v>
      </c>
      <c r="K34" s="20">
        <v>1.0570947711862329</v>
      </c>
      <c r="L34" s="20">
        <v>8.1753134671787908E-2</v>
      </c>
      <c r="M34" s="22">
        <v>4.2682914722465591E-3</v>
      </c>
      <c r="N34" s="22">
        <v>4.1321245260192221E-3</v>
      </c>
      <c r="O34" s="52"/>
      <c r="P34" s="52"/>
      <c r="Q34" s="53"/>
      <c r="R34" s="53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</row>
    <row r="35" spans="1:200" s="52" customFormat="1" ht="17" customHeight="1">
      <c r="A35" s="62" t="s">
        <v>7</v>
      </c>
      <c r="B35" s="49">
        <v>1012600.8333333334</v>
      </c>
      <c r="C35" s="49">
        <v>971352.19354838715</v>
      </c>
      <c r="D35" s="49">
        <v>932568</v>
      </c>
      <c r="E35" s="49">
        <v>665885.03225806449</v>
      </c>
      <c r="F35" s="49">
        <v>636454.96666666667</v>
      </c>
      <c r="G35" s="50">
        <v>4.2465173866816919E-2</v>
      </c>
      <c r="H35" s="50">
        <v>-2.1001909558443166E-2</v>
      </c>
      <c r="I35" s="50">
        <v>0.52068417861793725</v>
      </c>
      <c r="J35" s="50">
        <v>-0.16284718017672617</v>
      </c>
      <c r="K35" s="50">
        <v>0.59100154192632326</v>
      </c>
      <c r="L35" s="50">
        <v>-0.16334875312818731</v>
      </c>
      <c r="M35" s="51">
        <v>1.0092028444105988E-2</v>
      </c>
      <c r="N35" s="51">
        <v>1.2100759645138785E-2</v>
      </c>
      <c r="Q35" s="53"/>
      <c r="R35" s="53"/>
    </row>
    <row r="36" spans="1:200" s="61" customFormat="1" ht="17" customHeight="1">
      <c r="A36" s="18" t="s">
        <v>36</v>
      </c>
      <c r="B36" s="24">
        <v>1855399.1666666667</v>
      </c>
      <c r="C36" s="24">
        <v>1747029.7741935484</v>
      </c>
      <c r="D36" s="24">
        <v>1686822.2666666666</v>
      </c>
      <c r="E36" s="24">
        <v>1198242.7096774194</v>
      </c>
      <c r="F36" s="24">
        <v>1125049.4666666666</v>
      </c>
      <c r="G36" s="20">
        <v>6.2030650006032806E-2</v>
      </c>
      <c r="H36" s="20">
        <v>-2.5250538335073514E-2</v>
      </c>
      <c r="I36" s="20">
        <v>0.54843351157643294</v>
      </c>
      <c r="J36" s="20">
        <v>-0.12516524074929747</v>
      </c>
      <c r="K36" s="20">
        <v>0.64917118903571791</v>
      </c>
      <c r="L36" s="20">
        <v>-0.1327594001315564</v>
      </c>
      <c r="M36" s="22">
        <v>1.8136668047202209E-2</v>
      </c>
      <c r="N36" s="22">
        <v>2.0809918878903044E-2</v>
      </c>
      <c r="O36" s="52"/>
      <c r="P36" s="52"/>
      <c r="Q36" s="53"/>
      <c r="R36" s="53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</row>
    <row r="37" spans="1:200" s="52" customFormat="1" ht="17" customHeight="1">
      <c r="A37" s="62" t="s">
        <v>0</v>
      </c>
      <c r="B37" s="49">
        <v>309814.13333333336</v>
      </c>
      <c r="C37" s="49">
        <v>308890.16129032261</v>
      </c>
      <c r="D37" s="49">
        <v>301268.76666666666</v>
      </c>
      <c r="E37" s="49">
        <v>226818</v>
      </c>
      <c r="F37" s="49">
        <v>215112.96666666667</v>
      </c>
      <c r="G37" s="50">
        <v>2.9912640763662957E-3</v>
      </c>
      <c r="H37" s="50">
        <v>-6.2774353665243754E-2</v>
      </c>
      <c r="I37" s="50">
        <v>0.36591510961799045</v>
      </c>
      <c r="J37" s="50">
        <v>-0.23626338078573306</v>
      </c>
      <c r="K37" s="50">
        <v>0.44023922934135862</v>
      </c>
      <c r="L37" s="50">
        <v>-0.24262930282065887</v>
      </c>
      <c r="M37" s="51">
        <v>3.1776125907149164E-3</v>
      </c>
      <c r="N37" s="51">
        <v>4.176343834079884E-3</v>
      </c>
      <c r="Q37" s="53"/>
      <c r="R37" s="53"/>
    </row>
    <row r="38" spans="1:200" s="61" customFormat="1" ht="17" customHeight="1">
      <c r="A38" s="34" t="s">
        <v>37</v>
      </c>
      <c r="B38" s="35">
        <v>64411.166666666664</v>
      </c>
      <c r="C38" s="35">
        <v>67505.548387096773</v>
      </c>
      <c r="D38" s="35">
        <v>64068.866666666669</v>
      </c>
      <c r="E38" s="35">
        <v>54689.193548387098</v>
      </c>
      <c r="F38" s="35">
        <v>47769.599999999999</v>
      </c>
      <c r="G38" s="16">
        <v>-4.5838924271617065E-2</v>
      </c>
      <c r="H38" s="16">
        <v>-9.4157297941063312E-2</v>
      </c>
      <c r="I38" s="16">
        <v>0.17776771766944965</v>
      </c>
      <c r="J38" s="16">
        <v>-0.35325859248835245</v>
      </c>
      <c r="K38" s="16">
        <v>0.34837148870132184</v>
      </c>
      <c r="L38" s="16">
        <v>-0.2909392872727935</v>
      </c>
      <c r="M38" s="17">
        <v>6.4557245726676413E-4</v>
      </c>
      <c r="N38" s="17">
        <v>1.001966586925437E-3</v>
      </c>
      <c r="O38" s="52"/>
      <c r="P38" s="52"/>
      <c r="Q38" s="53"/>
      <c r="R38" s="53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</row>
    <row r="39" spans="1:200" s="52" customFormat="1" ht="17" customHeight="1">
      <c r="A39" s="122" t="s">
        <v>79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Q39" s="53"/>
      <c r="R39" s="53"/>
    </row>
    <row r="40" spans="1:200" s="61" customFormat="1" ht="19.5" customHeight="1">
      <c r="A40" s="26" t="s">
        <v>77</v>
      </c>
      <c r="B40" s="19">
        <v>18090.900000000001</v>
      </c>
      <c r="C40" s="19">
        <v>17523.451612903224</v>
      </c>
      <c r="D40" s="19">
        <v>17453.7</v>
      </c>
      <c r="E40" s="19">
        <v>18237.225806451614</v>
      </c>
      <c r="F40" s="19">
        <v>18752.433333333334</v>
      </c>
      <c r="G40" s="20">
        <v>3.2382226951164217E-2</v>
      </c>
      <c r="H40" s="21" t="s">
        <v>38</v>
      </c>
      <c r="I40" s="20">
        <v>-8.0234684816946622E-3</v>
      </c>
      <c r="J40" s="25" t="s">
        <v>38</v>
      </c>
      <c r="K40" s="20">
        <v>-3.5277199581209895E-2</v>
      </c>
      <c r="L40" s="25" t="s">
        <v>38</v>
      </c>
      <c r="M40" s="42">
        <v>2.98209930979529E-2</v>
      </c>
      <c r="N40" s="42">
        <v>3.4523371791425374E-2</v>
      </c>
      <c r="O40" s="52"/>
      <c r="P40" s="52"/>
      <c r="Q40" s="53"/>
      <c r="R40" s="53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</row>
    <row r="41" spans="1:200" s="52" customFormat="1" ht="17" customHeight="1">
      <c r="A41" s="60" t="s">
        <v>39</v>
      </c>
      <c r="B41" s="49">
        <v>15208.4</v>
      </c>
      <c r="C41" s="49">
        <v>14982.903225806451</v>
      </c>
      <c r="D41" s="49">
        <v>14823.1</v>
      </c>
      <c r="E41" s="49">
        <v>15255.290322580646</v>
      </c>
      <c r="F41" s="49">
        <v>15895.3</v>
      </c>
      <c r="G41" s="50">
        <v>1.5050272353435146E-2</v>
      </c>
      <c r="H41" s="57" t="s">
        <v>38</v>
      </c>
      <c r="I41" s="50">
        <v>-3.0737089618831925E-3</v>
      </c>
      <c r="J41" s="63" t="s">
        <v>38</v>
      </c>
      <c r="K41" s="50">
        <v>-4.3214031820726806E-2</v>
      </c>
      <c r="L41" s="63" t="s">
        <v>38</v>
      </c>
      <c r="M41" s="64">
        <v>2.4711550975883383E-2</v>
      </c>
      <c r="N41" s="64">
        <v>2.8475913141229482E-2</v>
      </c>
      <c r="P41" s="66"/>
      <c r="Q41" s="53"/>
      <c r="R41" s="53"/>
    </row>
    <row r="42" spans="1:200" s="61" customFormat="1" ht="17" customHeight="1">
      <c r="A42" s="18" t="s">
        <v>40</v>
      </c>
      <c r="B42" s="24">
        <v>11468.4</v>
      </c>
      <c r="C42" s="24">
        <v>11253.741935483871</v>
      </c>
      <c r="D42" s="24">
        <v>11074.233333333334</v>
      </c>
      <c r="E42" s="24">
        <v>11233.129032258064</v>
      </c>
      <c r="F42" s="24">
        <v>11779.466666666667</v>
      </c>
      <c r="G42" s="20">
        <v>1.9074372395131656E-2</v>
      </c>
      <c r="H42" s="21" t="s">
        <v>38</v>
      </c>
      <c r="I42" s="20">
        <v>2.0944383979415671E-2</v>
      </c>
      <c r="J42" s="25" t="s">
        <v>38</v>
      </c>
      <c r="K42" s="20">
        <v>-2.6407534013990541E-2</v>
      </c>
      <c r="L42" s="25" t="s">
        <v>38</v>
      </c>
      <c r="M42" s="22">
        <v>1.8634643267370955E-2</v>
      </c>
      <c r="N42" s="22">
        <v>2.0968578594330229E-2</v>
      </c>
      <c r="O42" s="52"/>
      <c r="P42" s="52"/>
      <c r="Q42" s="53"/>
      <c r="R42" s="53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</row>
    <row r="43" spans="1:200" s="52" customFormat="1" ht="17" customHeight="1">
      <c r="A43" s="62" t="s">
        <v>41</v>
      </c>
      <c r="B43" s="49">
        <v>3740</v>
      </c>
      <c r="C43" s="49">
        <v>3729.1612903225796</v>
      </c>
      <c r="D43" s="49">
        <v>3748.8666666666668</v>
      </c>
      <c r="E43" s="49">
        <v>4022.1612903225814</v>
      </c>
      <c r="F43" s="49">
        <v>4115.8333333333321</v>
      </c>
      <c r="G43" s="50">
        <v>2.9064738244353183E-3</v>
      </c>
      <c r="H43" s="57" t="s">
        <v>38</v>
      </c>
      <c r="I43" s="50">
        <v>-7.0151659756029328E-2</v>
      </c>
      <c r="J43" s="63" t="s">
        <v>38</v>
      </c>
      <c r="K43" s="50">
        <v>-9.1314031180400601E-2</v>
      </c>
      <c r="L43" s="63" t="s">
        <v>38</v>
      </c>
      <c r="M43" s="64">
        <v>6.0769077085124296E-3</v>
      </c>
      <c r="N43" s="64">
        <v>7.5073345468992534E-3</v>
      </c>
      <c r="Q43" s="53"/>
      <c r="R43" s="53"/>
    </row>
    <row r="44" spans="1:200" s="61" customFormat="1" ht="16.25" customHeight="1">
      <c r="A44" s="23" t="s">
        <v>42</v>
      </c>
      <c r="B44" s="24">
        <v>2882.5</v>
      </c>
      <c r="C44" s="24">
        <v>2540.5483870967741</v>
      </c>
      <c r="D44" s="24">
        <v>2630.6</v>
      </c>
      <c r="E44" s="24">
        <v>2981.9354838709678</v>
      </c>
      <c r="F44" s="24">
        <v>2857.1333333333332</v>
      </c>
      <c r="G44" s="20">
        <v>0.13459755958200548</v>
      </c>
      <c r="H44" s="21" t="s">
        <v>38</v>
      </c>
      <c r="I44" s="20">
        <v>-3.334595413241026E-2</v>
      </c>
      <c r="J44" s="20" t="s">
        <v>38</v>
      </c>
      <c r="K44" s="20">
        <v>8.8783629278763598E-3</v>
      </c>
      <c r="L44" s="20" t="s">
        <v>38</v>
      </c>
      <c r="M44" s="22">
        <v>5.1094421220695165E-3</v>
      </c>
      <c r="N44" s="22">
        <v>6.0474586501958923E-3</v>
      </c>
      <c r="O44" s="52"/>
      <c r="P44" s="52"/>
      <c r="Q44" s="53"/>
      <c r="R44" s="53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</row>
    <row r="45" spans="1:200" s="52" customFormat="1" ht="17" customHeight="1">
      <c r="A45" s="58" t="s">
        <v>43</v>
      </c>
      <c r="B45" s="59">
        <v>3703.6</v>
      </c>
      <c r="C45" s="59">
        <v>3696.2580645161288</v>
      </c>
      <c r="D45" s="59">
        <v>3710.4333333333334</v>
      </c>
      <c r="E45" s="59">
        <v>4267.8709677419356</v>
      </c>
      <c r="F45" s="59">
        <v>4576.4333333333334</v>
      </c>
      <c r="G45" s="50">
        <v>1.9863157159814016E-3</v>
      </c>
      <c r="H45" s="57" t="s">
        <v>38</v>
      </c>
      <c r="I45" s="50">
        <v>-0.13221368968436331</v>
      </c>
      <c r="J45" s="50" t="s">
        <v>38</v>
      </c>
      <c r="K45" s="50">
        <v>-0.19072348918007476</v>
      </c>
      <c r="L45" s="50" t="s">
        <v>38</v>
      </c>
      <c r="M45" s="64">
        <v>6.0173584375810057E-3</v>
      </c>
      <c r="N45" s="64">
        <v>7.9653207504239102E-3</v>
      </c>
      <c r="Q45" s="53"/>
      <c r="R45" s="53"/>
    </row>
    <row r="46" spans="1:200" s="61" customFormat="1" ht="17" customHeight="1">
      <c r="A46" s="23" t="s">
        <v>44</v>
      </c>
      <c r="B46" s="24">
        <v>3560.7</v>
      </c>
      <c r="C46" s="24">
        <v>3585.7419354838707</v>
      </c>
      <c r="D46" s="24">
        <v>3592.4</v>
      </c>
      <c r="E46" s="24">
        <v>4126.8709677419356</v>
      </c>
      <c r="F46" s="24">
        <v>4435.3999999999996</v>
      </c>
      <c r="G46" s="20">
        <v>-6.9837528562946005E-3</v>
      </c>
      <c r="H46" s="21" t="s">
        <v>38</v>
      </c>
      <c r="I46" s="20">
        <v>-0.13719134234325792</v>
      </c>
      <c r="J46" s="20" t="s">
        <v>38</v>
      </c>
      <c r="K46" s="20">
        <v>-0.1972088199485954</v>
      </c>
      <c r="L46" s="20" t="s">
        <v>38</v>
      </c>
      <c r="M46" s="42">
        <v>5.7851774292638691E-3</v>
      </c>
      <c r="N46" s="42">
        <v>7.7021367107096457E-3</v>
      </c>
      <c r="O46" s="52"/>
      <c r="P46" s="52"/>
      <c r="Q46" s="53"/>
      <c r="R46" s="53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</row>
    <row r="47" spans="1:200" s="52" customFormat="1" ht="17" customHeight="1">
      <c r="A47" s="62" t="s">
        <v>4</v>
      </c>
      <c r="B47" s="49">
        <v>2294.8333333333335</v>
      </c>
      <c r="C47" s="49">
        <v>2295.7096774193546</v>
      </c>
      <c r="D47" s="49">
        <v>2344.9</v>
      </c>
      <c r="E47" s="49">
        <v>2729.2903225806454</v>
      </c>
      <c r="F47" s="49">
        <v>2984.4</v>
      </c>
      <c r="G47" s="50">
        <v>-3.817312331088063E-4</v>
      </c>
      <c r="H47" s="57" t="s">
        <v>38</v>
      </c>
      <c r="I47" s="50">
        <v>-0.15918313477054968</v>
      </c>
      <c r="J47" s="50" t="s">
        <v>38</v>
      </c>
      <c r="K47" s="50">
        <v>-0.23105705222713668</v>
      </c>
      <c r="L47" s="50" t="s">
        <v>38</v>
      </c>
      <c r="M47" s="64">
        <v>3.7283967728970273E-3</v>
      </c>
      <c r="N47" s="64">
        <v>5.0937411434885888E-3</v>
      </c>
      <c r="Q47" s="53"/>
      <c r="R47" s="53"/>
    </row>
    <row r="48" spans="1:200" s="61" customFormat="1" ht="17" customHeight="1">
      <c r="A48" s="18" t="s">
        <v>8</v>
      </c>
      <c r="B48" s="24">
        <v>199.36666666666667</v>
      </c>
      <c r="C48" s="24">
        <v>249.74193548387098</v>
      </c>
      <c r="D48" s="24">
        <v>260.86666666666667</v>
      </c>
      <c r="E48" s="24">
        <v>136.61290322580646</v>
      </c>
      <c r="F48" s="24">
        <v>137.76666666666668</v>
      </c>
      <c r="G48" s="20">
        <v>-0.20170929131146131</v>
      </c>
      <c r="H48" s="21" t="s">
        <v>38</v>
      </c>
      <c r="I48" s="20">
        <v>0.45935458480913027</v>
      </c>
      <c r="J48" s="20" t="s">
        <v>38</v>
      </c>
      <c r="K48" s="20">
        <v>0.44713283329300735</v>
      </c>
      <c r="L48" s="20" t="s">
        <v>38</v>
      </c>
      <c r="M48" s="42">
        <v>3.2430283181111716E-4</v>
      </c>
      <c r="N48" s="42">
        <v>2.5483584966322798E-4</v>
      </c>
      <c r="O48" s="52"/>
      <c r="P48" s="52"/>
      <c r="Q48" s="53"/>
      <c r="R48" s="53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</row>
    <row r="49" spans="1:200" s="52" customFormat="1" ht="17" customHeight="1">
      <c r="A49" s="62" t="s">
        <v>1</v>
      </c>
      <c r="B49" s="49">
        <v>1066.4999999999995</v>
      </c>
      <c r="C49" s="49">
        <v>1040.2903225806451</v>
      </c>
      <c r="D49" s="49">
        <v>986.63333333333333</v>
      </c>
      <c r="E49" s="49">
        <v>1260.9677419354839</v>
      </c>
      <c r="F49" s="49">
        <v>1313.2333333333329</v>
      </c>
      <c r="G49" s="50">
        <v>2.5194579676888873E-2</v>
      </c>
      <c r="H49" s="57" t="s">
        <v>38</v>
      </c>
      <c r="I49" s="50">
        <v>-0.1542210283960096</v>
      </c>
      <c r="J49" s="50" t="s">
        <v>38</v>
      </c>
      <c r="K49" s="50">
        <v>-0.18788232606543653</v>
      </c>
      <c r="L49" s="50" t="s">
        <v>38</v>
      </c>
      <c r="M49" s="64">
        <v>1.7324778245557245E-3</v>
      </c>
      <c r="N49" s="64">
        <v>2.353559717557829E-3</v>
      </c>
      <c r="Q49" s="53"/>
      <c r="R49" s="53"/>
    </row>
    <row r="50" spans="1:200" s="61" customFormat="1" ht="16.25" customHeight="1">
      <c r="A50" s="23" t="s">
        <v>45</v>
      </c>
      <c r="B50" s="24">
        <v>142.9</v>
      </c>
      <c r="C50" s="24">
        <v>110.51612903225806</v>
      </c>
      <c r="D50" s="24">
        <v>118.03333333333333</v>
      </c>
      <c r="E50" s="24">
        <v>141</v>
      </c>
      <c r="F50" s="24">
        <v>141.03333333333333</v>
      </c>
      <c r="G50" s="20">
        <v>0.29302393461762999</v>
      </c>
      <c r="H50" s="21" t="s">
        <v>38</v>
      </c>
      <c r="I50" s="20">
        <v>1.3475177304964614E-2</v>
      </c>
      <c r="J50" s="20" t="s">
        <v>38</v>
      </c>
      <c r="K50" s="20">
        <v>1.3235641692271427E-2</v>
      </c>
      <c r="L50" s="20" t="s">
        <v>38</v>
      </c>
      <c r="M50" s="42">
        <v>2.3218100831713605E-4</v>
      </c>
      <c r="N50" s="42">
        <v>2.6318403971426477E-4</v>
      </c>
      <c r="O50" s="52"/>
      <c r="P50" s="52"/>
      <c r="Q50" s="53"/>
      <c r="R50" s="53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</row>
    <row r="51" spans="1:200" ht="6" customHeight="1">
      <c r="O51" s="52"/>
      <c r="P51" s="52"/>
      <c r="Q51" s="53"/>
      <c r="R51" s="53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</row>
    <row r="52" spans="1:200">
      <c r="A52" s="2" t="s">
        <v>78</v>
      </c>
      <c r="J52" s="2"/>
      <c r="K52" s="2"/>
      <c r="L52" s="2"/>
      <c r="M52" s="2"/>
      <c r="O52" s="52"/>
      <c r="P52" s="52"/>
      <c r="Q52" s="53"/>
      <c r="R52" s="53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  <c r="DP52" s="52"/>
      <c r="DQ52" s="52"/>
      <c r="DR52" s="52"/>
      <c r="DS52" s="52"/>
      <c r="DT52" s="52"/>
      <c r="DU52" s="52"/>
      <c r="DV52" s="52"/>
      <c r="DW52" s="52"/>
      <c r="DX52" s="52"/>
      <c r="DY52" s="52"/>
      <c r="DZ52" s="52"/>
      <c r="EA52" s="52"/>
      <c r="EB52" s="52"/>
      <c r="EC52" s="52"/>
      <c r="ED52" s="52"/>
      <c r="EE52" s="52"/>
      <c r="EF52" s="52"/>
      <c r="EG52" s="52"/>
      <c r="EH52" s="52"/>
      <c r="EI52" s="52"/>
      <c r="EJ52" s="52"/>
      <c r="EK52" s="52"/>
      <c r="EL52" s="52"/>
      <c r="EM52" s="52"/>
      <c r="EN52" s="52"/>
      <c r="EO52" s="52"/>
      <c r="EP52" s="52"/>
      <c r="EQ52" s="52"/>
      <c r="ER52" s="52"/>
      <c r="ES52" s="52"/>
      <c r="ET52" s="52"/>
      <c r="EU52" s="52"/>
      <c r="EV52" s="52"/>
      <c r="EW52" s="52"/>
      <c r="EX52" s="52"/>
      <c r="EY52" s="52"/>
      <c r="EZ52" s="52"/>
      <c r="FA52" s="52"/>
      <c r="FB52" s="52"/>
      <c r="FC52" s="52"/>
      <c r="FD52" s="52"/>
      <c r="FE52" s="52"/>
      <c r="FF52" s="52"/>
      <c r="FG52" s="52"/>
      <c r="FH52" s="52"/>
      <c r="FI52" s="52"/>
      <c r="FJ52" s="52"/>
      <c r="FK52" s="52"/>
      <c r="FL52" s="52"/>
      <c r="FM52" s="52"/>
      <c r="FN52" s="52"/>
      <c r="FO52" s="52"/>
      <c r="FP52" s="52"/>
      <c r="FQ52" s="52"/>
      <c r="FR52" s="52"/>
      <c r="FS52" s="52"/>
      <c r="FT52" s="52"/>
      <c r="FU52" s="52"/>
      <c r="FV52" s="52"/>
      <c r="FW52" s="52"/>
      <c r="FX52" s="52"/>
      <c r="FY52" s="52"/>
      <c r="FZ52" s="52"/>
      <c r="GA52" s="52"/>
      <c r="GB52" s="52"/>
      <c r="GC52" s="52"/>
      <c r="GD52" s="52"/>
      <c r="GE52" s="52"/>
      <c r="GF52" s="52"/>
      <c r="GG52" s="52"/>
      <c r="GH52" s="52"/>
      <c r="GI52" s="52"/>
      <c r="GJ52" s="52"/>
      <c r="GK52" s="52"/>
      <c r="GL52" s="52"/>
      <c r="GM52" s="52"/>
      <c r="GN52" s="52"/>
      <c r="GO52" s="52"/>
      <c r="GP52" s="52"/>
      <c r="GQ52" s="52"/>
      <c r="GR52" s="52"/>
    </row>
    <row r="53" spans="1:200">
      <c r="A53" s="2" t="s">
        <v>84</v>
      </c>
      <c r="G53" s="10"/>
      <c r="J53" s="2"/>
      <c r="K53" s="2"/>
      <c r="L53" s="2"/>
      <c r="M53" s="2"/>
      <c r="O53" s="52"/>
      <c r="P53" s="52"/>
      <c r="Q53" s="53"/>
      <c r="R53" s="53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  <c r="DP53" s="52"/>
      <c r="DQ53" s="52"/>
      <c r="DR53" s="52"/>
      <c r="DS53" s="52"/>
      <c r="DT53" s="52"/>
      <c r="DU53" s="52"/>
      <c r="DV53" s="52"/>
      <c r="DW53" s="52"/>
      <c r="DX53" s="52"/>
      <c r="DY53" s="52"/>
      <c r="DZ53" s="52"/>
      <c r="EA53" s="52"/>
      <c r="EB53" s="52"/>
      <c r="EC53" s="52"/>
      <c r="ED53" s="52"/>
      <c r="EE53" s="52"/>
      <c r="EF53" s="52"/>
      <c r="EG53" s="52"/>
      <c r="EH53" s="52"/>
      <c r="EI53" s="52"/>
      <c r="EJ53" s="52"/>
      <c r="EK53" s="52"/>
      <c r="EL53" s="52"/>
      <c r="EM53" s="52"/>
      <c r="EN53" s="52"/>
      <c r="EO53" s="52"/>
      <c r="EP53" s="52"/>
      <c r="EQ53" s="52"/>
      <c r="ER53" s="52"/>
      <c r="ES53" s="52"/>
      <c r="ET53" s="52"/>
      <c r="EU53" s="52"/>
      <c r="EV53" s="52"/>
      <c r="EW53" s="52"/>
      <c r="EX53" s="52"/>
      <c r="EY53" s="52"/>
      <c r="EZ53" s="52"/>
      <c r="FA53" s="52"/>
      <c r="FB53" s="52"/>
      <c r="FC53" s="52"/>
      <c r="FD53" s="52"/>
      <c r="FE53" s="52"/>
      <c r="FF53" s="52"/>
      <c r="FG53" s="52"/>
      <c r="FH53" s="52"/>
      <c r="FI53" s="52"/>
      <c r="FJ53" s="52"/>
      <c r="FK53" s="52"/>
      <c r="FL53" s="52"/>
      <c r="FM53" s="52"/>
      <c r="FN53" s="52"/>
      <c r="FO53" s="52"/>
      <c r="FP53" s="52"/>
      <c r="FQ53" s="52"/>
      <c r="FR53" s="52"/>
      <c r="FS53" s="52"/>
      <c r="FT53" s="52"/>
      <c r="FU53" s="52"/>
      <c r="FV53" s="52"/>
      <c r="FW53" s="52"/>
      <c r="FX53" s="52"/>
      <c r="FY53" s="52"/>
      <c r="FZ53" s="52"/>
      <c r="GA53" s="52"/>
      <c r="GB53" s="52"/>
      <c r="GC53" s="52"/>
      <c r="GD53" s="52"/>
      <c r="GE53" s="52"/>
      <c r="GF53" s="52"/>
      <c r="GG53" s="52"/>
      <c r="GH53" s="52"/>
      <c r="GI53" s="52"/>
      <c r="GJ53" s="52"/>
      <c r="GK53" s="52"/>
      <c r="GL53" s="52"/>
      <c r="GM53" s="52"/>
      <c r="GN53" s="52"/>
      <c r="GO53" s="52"/>
      <c r="GP53" s="52"/>
      <c r="GQ53" s="52"/>
      <c r="GR53" s="52"/>
    </row>
    <row r="54" spans="1:200">
      <c r="A54" s="2" t="s">
        <v>85</v>
      </c>
      <c r="G54" s="10"/>
      <c r="J54" s="2"/>
      <c r="K54" s="2"/>
      <c r="L54" s="2"/>
      <c r="M54" s="2"/>
      <c r="O54" s="52"/>
      <c r="P54" s="52"/>
      <c r="Q54" s="53"/>
      <c r="R54" s="53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  <c r="FL54" s="52"/>
      <c r="FM54" s="52"/>
      <c r="FN54" s="52"/>
      <c r="FO54" s="52"/>
      <c r="FP54" s="52"/>
      <c r="FQ54" s="52"/>
      <c r="FR54" s="52"/>
      <c r="FS54" s="52"/>
      <c r="FT54" s="52"/>
      <c r="FU54" s="52"/>
      <c r="FV54" s="52"/>
      <c r="FW54" s="52"/>
      <c r="FX54" s="52"/>
      <c r="FY54" s="52"/>
      <c r="FZ54" s="52"/>
      <c r="GA54" s="52"/>
      <c r="GB54" s="52"/>
      <c r="GC54" s="52"/>
      <c r="GD54" s="52"/>
      <c r="GE54" s="52"/>
      <c r="GF54" s="52"/>
      <c r="GG54" s="52"/>
      <c r="GH54" s="52"/>
      <c r="GI54" s="52"/>
      <c r="GJ54" s="52"/>
      <c r="GK54" s="52"/>
      <c r="GL54" s="52"/>
      <c r="GM54" s="52"/>
      <c r="GN54" s="52"/>
      <c r="GO54" s="52"/>
      <c r="GP54" s="52"/>
      <c r="GQ54" s="52"/>
      <c r="GR54" s="52"/>
    </row>
    <row r="55" spans="1:200">
      <c r="A55" s="2" t="s">
        <v>86</v>
      </c>
      <c r="J55" s="2"/>
      <c r="K55" s="2"/>
      <c r="L55" s="2"/>
      <c r="M55" s="2"/>
      <c r="O55" s="52"/>
      <c r="P55" s="52"/>
      <c r="Q55" s="53"/>
      <c r="R55" s="53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  <c r="EO55" s="52"/>
      <c r="EP55" s="52"/>
      <c r="EQ55" s="52"/>
      <c r="ER55" s="52"/>
      <c r="ES55" s="52"/>
      <c r="ET55" s="52"/>
      <c r="EU55" s="52"/>
      <c r="EV55" s="52"/>
      <c r="EW55" s="52"/>
      <c r="EX55" s="52"/>
      <c r="EY55" s="52"/>
      <c r="EZ55" s="52"/>
      <c r="FA55" s="52"/>
      <c r="FB55" s="52"/>
      <c r="FC55" s="52"/>
      <c r="FD55" s="52"/>
      <c r="FE55" s="52"/>
      <c r="FF55" s="52"/>
      <c r="FG55" s="52"/>
      <c r="FH55" s="52"/>
      <c r="FI55" s="52"/>
      <c r="FJ55" s="52"/>
      <c r="FK55" s="52"/>
      <c r="FL55" s="52"/>
      <c r="FM55" s="52"/>
      <c r="FN55" s="52"/>
      <c r="FO55" s="52"/>
      <c r="FP55" s="52"/>
      <c r="FQ55" s="52"/>
      <c r="FR55" s="52"/>
      <c r="FS55" s="52"/>
      <c r="FT55" s="52"/>
      <c r="FU55" s="52"/>
      <c r="FV55" s="52"/>
      <c r="FW55" s="52"/>
      <c r="FX55" s="52"/>
      <c r="FY55" s="52"/>
      <c r="FZ55" s="52"/>
      <c r="GA55" s="52"/>
      <c r="GB55" s="52"/>
      <c r="GC55" s="52"/>
      <c r="GD55" s="52"/>
      <c r="GE55" s="52"/>
      <c r="GF55" s="52"/>
      <c r="GG55" s="52"/>
      <c r="GH55" s="52"/>
      <c r="GI55" s="52"/>
      <c r="GJ55" s="52"/>
      <c r="GK55" s="52"/>
      <c r="GL55" s="52"/>
      <c r="GM55" s="52"/>
      <c r="GN55" s="52"/>
      <c r="GO55" s="52"/>
      <c r="GP55" s="52"/>
      <c r="GQ55" s="52"/>
      <c r="GR55" s="52"/>
    </row>
    <row r="56" spans="1:200">
      <c r="A56" s="2" t="s">
        <v>46</v>
      </c>
      <c r="J56" s="2"/>
      <c r="K56" s="2"/>
      <c r="L56" s="2"/>
      <c r="M56" s="2"/>
      <c r="O56" s="52"/>
      <c r="P56" s="52"/>
      <c r="Q56" s="53"/>
      <c r="R56" s="53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EJ56" s="52"/>
      <c r="EK56" s="52"/>
      <c r="EL56" s="52"/>
      <c r="EM56" s="52"/>
      <c r="EN56" s="52"/>
      <c r="EO56" s="52"/>
      <c r="EP56" s="52"/>
      <c r="EQ56" s="52"/>
      <c r="ER56" s="52"/>
      <c r="ES56" s="52"/>
      <c r="ET56" s="52"/>
      <c r="EU56" s="52"/>
      <c r="EV56" s="52"/>
      <c r="EW56" s="52"/>
      <c r="EX56" s="52"/>
      <c r="EY56" s="52"/>
      <c r="EZ56" s="52"/>
      <c r="FA56" s="52"/>
      <c r="FB56" s="52"/>
      <c r="FC56" s="52"/>
      <c r="FD56" s="52"/>
      <c r="FE56" s="52"/>
      <c r="FF56" s="52"/>
      <c r="FG56" s="52"/>
      <c r="FH56" s="52"/>
      <c r="FI56" s="52"/>
      <c r="FJ56" s="52"/>
      <c r="FK56" s="52"/>
      <c r="FL56" s="52"/>
      <c r="FM56" s="52"/>
      <c r="FN56" s="52"/>
      <c r="FO56" s="52"/>
      <c r="FP56" s="52"/>
      <c r="FQ56" s="52"/>
      <c r="FR56" s="52"/>
      <c r="FS56" s="52"/>
      <c r="FT56" s="52"/>
      <c r="FU56" s="52"/>
      <c r="FV56" s="52"/>
      <c r="FW56" s="52"/>
      <c r="FX56" s="52"/>
      <c r="FY56" s="52"/>
      <c r="FZ56" s="52"/>
      <c r="GA56" s="52"/>
      <c r="GB56" s="52"/>
      <c r="GC56" s="52"/>
      <c r="GD56" s="52"/>
      <c r="GE56" s="52"/>
      <c r="GF56" s="52"/>
      <c r="GG56" s="52"/>
      <c r="GH56" s="52"/>
      <c r="GI56" s="52"/>
      <c r="GJ56" s="52"/>
      <c r="GK56" s="52"/>
      <c r="GL56" s="52"/>
      <c r="GM56" s="52"/>
      <c r="GN56" s="52"/>
      <c r="GO56" s="52"/>
      <c r="GP56" s="52"/>
      <c r="GQ56" s="52"/>
      <c r="GR56" s="52"/>
    </row>
    <row r="57" spans="1:200">
      <c r="J57" s="2"/>
      <c r="K57" s="2"/>
      <c r="L57" s="2"/>
      <c r="M57" s="2"/>
      <c r="O57" s="52"/>
      <c r="P57" s="52"/>
      <c r="Q57" s="53"/>
      <c r="R57" s="53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2"/>
      <c r="DV57" s="52"/>
      <c r="DW57" s="52"/>
      <c r="DX57" s="52"/>
      <c r="DY57" s="52"/>
      <c r="DZ57" s="52"/>
      <c r="EA57" s="52"/>
      <c r="EB57" s="52"/>
      <c r="EC57" s="52"/>
      <c r="ED57" s="52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</row>
    <row r="58" spans="1:200" ht="17" customHeight="1">
      <c r="A58" s="47" t="s">
        <v>9</v>
      </c>
      <c r="J58" s="2"/>
      <c r="K58" s="2"/>
      <c r="L58" s="2"/>
      <c r="M58" s="2"/>
      <c r="O58" s="52"/>
      <c r="P58" s="52"/>
      <c r="Q58" s="53"/>
      <c r="R58" s="53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  <c r="DS58" s="52"/>
      <c r="DT58" s="52"/>
      <c r="DU58" s="52"/>
      <c r="DV58" s="52"/>
      <c r="DW58" s="52"/>
      <c r="DX58" s="52"/>
      <c r="DY58" s="52"/>
      <c r="DZ58" s="52"/>
      <c r="EA58" s="52"/>
      <c r="EB58" s="52"/>
      <c r="EC58" s="52"/>
      <c r="ED58" s="52"/>
      <c r="EE58" s="52"/>
      <c r="EF58" s="52"/>
      <c r="EG58" s="52"/>
      <c r="EH58" s="52"/>
      <c r="EI58" s="52"/>
      <c r="EJ58" s="52"/>
      <c r="EK58" s="52"/>
      <c r="EL58" s="52"/>
      <c r="EM58" s="52"/>
      <c r="EN58" s="52"/>
      <c r="EO58" s="52"/>
      <c r="EP58" s="52"/>
      <c r="EQ58" s="52"/>
      <c r="ER58" s="52"/>
      <c r="ES58" s="52"/>
      <c r="ET58" s="52"/>
      <c r="EU58" s="52"/>
      <c r="EV58" s="52"/>
      <c r="EW58" s="52"/>
      <c r="EX58" s="52"/>
      <c r="EY58" s="52"/>
      <c r="EZ58" s="52"/>
      <c r="FA58" s="52"/>
      <c r="FB58" s="52"/>
      <c r="FC58" s="52"/>
      <c r="FD58" s="52"/>
      <c r="FE58" s="52"/>
      <c r="FF58" s="52"/>
      <c r="FG58" s="52"/>
      <c r="FH58" s="52"/>
      <c r="FI58" s="52"/>
      <c r="FJ58" s="52"/>
      <c r="FK58" s="52"/>
      <c r="FL58" s="52"/>
      <c r="FM58" s="52"/>
      <c r="FN58" s="52"/>
      <c r="FO58" s="52"/>
      <c r="FP58" s="52"/>
      <c r="FQ58" s="52"/>
      <c r="FR58" s="52"/>
      <c r="FS58" s="52"/>
      <c r="FT58" s="52"/>
      <c r="FU58" s="52"/>
      <c r="FV58" s="52"/>
      <c r="FW58" s="52"/>
      <c r="FX58" s="52"/>
      <c r="FY58" s="52"/>
      <c r="FZ58" s="52"/>
      <c r="GA58" s="52"/>
      <c r="GB58" s="52"/>
      <c r="GC58" s="52"/>
      <c r="GD58" s="52"/>
      <c r="GE58" s="52"/>
      <c r="GF58" s="52"/>
      <c r="GG58" s="52"/>
      <c r="GH58" s="52"/>
      <c r="GI58" s="52"/>
      <c r="GJ58" s="52"/>
      <c r="GK58" s="52"/>
      <c r="GL58" s="52"/>
      <c r="GM58" s="52"/>
      <c r="GN58" s="52"/>
      <c r="GO58" s="52"/>
      <c r="GP58" s="52"/>
      <c r="GQ58" s="52"/>
      <c r="GR58" s="52"/>
    </row>
    <row r="59" spans="1:200" s="3" customFormat="1" ht="8" customHeight="1">
      <c r="A59" s="47"/>
      <c r="O59" s="52"/>
      <c r="P59" s="108"/>
      <c r="Q59" s="53"/>
      <c r="R59" s="53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08"/>
      <c r="AT59" s="108"/>
      <c r="AU59" s="108"/>
      <c r="AV59" s="108"/>
      <c r="AW59" s="108"/>
      <c r="AX59" s="108"/>
      <c r="AY59" s="108"/>
      <c r="AZ59" s="108"/>
      <c r="BA59" s="108"/>
      <c r="BB59" s="108"/>
      <c r="BC59" s="108"/>
      <c r="BD59" s="108"/>
      <c r="BE59" s="108"/>
      <c r="BF59" s="108"/>
      <c r="BG59" s="108"/>
      <c r="BH59" s="108"/>
      <c r="BI59" s="108"/>
      <c r="BJ59" s="108"/>
      <c r="BK59" s="108"/>
      <c r="BL59" s="108"/>
      <c r="BM59" s="108"/>
      <c r="BN59" s="108"/>
      <c r="BO59" s="108"/>
      <c r="BP59" s="108"/>
      <c r="BQ59" s="108"/>
      <c r="BR59" s="108"/>
      <c r="BS59" s="108"/>
      <c r="BT59" s="108"/>
      <c r="BU59" s="108"/>
      <c r="BV59" s="108"/>
      <c r="BW59" s="108"/>
      <c r="BX59" s="108"/>
      <c r="BY59" s="108"/>
      <c r="BZ59" s="108"/>
      <c r="CA59" s="108"/>
      <c r="CB59" s="108"/>
      <c r="CC59" s="108"/>
      <c r="CD59" s="108"/>
      <c r="CE59" s="108"/>
      <c r="CF59" s="108"/>
      <c r="CG59" s="108"/>
      <c r="CH59" s="108"/>
      <c r="CI59" s="108"/>
      <c r="CJ59" s="108"/>
      <c r="CK59" s="108"/>
      <c r="CL59" s="108"/>
      <c r="CM59" s="108"/>
      <c r="CN59" s="108"/>
      <c r="CO59" s="108"/>
      <c r="CP59" s="108"/>
      <c r="CQ59" s="108"/>
      <c r="CR59" s="108"/>
      <c r="CS59" s="108"/>
      <c r="CT59" s="108"/>
      <c r="CU59" s="108"/>
      <c r="CV59" s="108"/>
      <c r="CW59" s="108"/>
      <c r="CX59" s="108"/>
      <c r="CY59" s="108"/>
      <c r="CZ59" s="108"/>
      <c r="DA59" s="108"/>
      <c r="DB59" s="108"/>
      <c r="DC59" s="108"/>
      <c r="DD59" s="108"/>
      <c r="DE59" s="108"/>
      <c r="DF59" s="108"/>
      <c r="DG59" s="108"/>
      <c r="DH59" s="108"/>
      <c r="DI59" s="108"/>
      <c r="DJ59" s="108"/>
      <c r="DK59" s="108"/>
      <c r="DL59" s="108"/>
      <c r="DM59" s="108"/>
      <c r="DN59" s="108"/>
      <c r="DO59" s="108"/>
      <c r="DP59" s="108"/>
      <c r="DQ59" s="108"/>
      <c r="DR59" s="108"/>
      <c r="DS59" s="108"/>
      <c r="DT59" s="108"/>
      <c r="DU59" s="108"/>
      <c r="DV59" s="108"/>
      <c r="DW59" s="108"/>
      <c r="DX59" s="108"/>
      <c r="DY59" s="108"/>
      <c r="DZ59" s="108"/>
      <c r="EA59" s="108"/>
      <c r="EB59" s="108"/>
      <c r="EC59" s="108"/>
      <c r="ED59" s="108"/>
      <c r="EE59" s="108"/>
      <c r="EF59" s="108"/>
      <c r="EG59" s="108"/>
      <c r="EH59" s="108"/>
      <c r="EI59" s="108"/>
      <c r="EJ59" s="108"/>
      <c r="EK59" s="108"/>
      <c r="EL59" s="108"/>
      <c r="EM59" s="108"/>
      <c r="EN59" s="108"/>
      <c r="EO59" s="108"/>
      <c r="EP59" s="108"/>
      <c r="EQ59" s="108"/>
      <c r="ER59" s="108"/>
      <c r="ES59" s="108"/>
      <c r="ET59" s="108"/>
      <c r="EU59" s="108"/>
      <c r="EV59" s="108"/>
      <c r="EW59" s="108"/>
      <c r="EX59" s="108"/>
      <c r="EY59" s="108"/>
      <c r="EZ59" s="108"/>
      <c r="FA59" s="108"/>
      <c r="FB59" s="108"/>
      <c r="FC59" s="108"/>
      <c r="FD59" s="108"/>
      <c r="FE59" s="108"/>
      <c r="FF59" s="108"/>
      <c r="FG59" s="108"/>
      <c r="FH59" s="108"/>
      <c r="FI59" s="108"/>
      <c r="FJ59" s="108"/>
      <c r="FK59" s="108"/>
      <c r="FL59" s="108"/>
      <c r="FM59" s="108"/>
      <c r="FN59" s="108"/>
      <c r="FO59" s="108"/>
      <c r="FP59" s="108"/>
      <c r="FQ59" s="108"/>
      <c r="FR59" s="108"/>
      <c r="FS59" s="108"/>
      <c r="FT59" s="108"/>
      <c r="FU59" s="108"/>
      <c r="FV59" s="108"/>
      <c r="FW59" s="108"/>
      <c r="FX59" s="108"/>
      <c r="FY59" s="108"/>
      <c r="FZ59" s="108"/>
      <c r="GA59" s="108"/>
      <c r="GB59" s="108"/>
      <c r="GC59" s="108"/>
      <c r="GD59" s="108"/>
      <c r="GE59" s="108"/>
      <c r="GF59" s="108"/>
      <c r="GG59" s="108"/>
      <c r="GH59" s="108"/>
      <c r="GI59" s="108"/>
      <c r="GJ59" s="108"/>
      <c r="GK59" s="108"/>
      <c r="GL59" s="108"/>
      <c r="GM59" s="108"/>
      <c r="GN59" s="108"/>
      <c r="GO59" s="108"/>
      <c r="GP59" s="108"/>
      <c r="GQ59" s="108"/>
      <c r="GR59" s="108"/>
    </row>
    <row r="60" spans="1:200" s="3" customFormat="1" ht="23" customHeight="1">
      <c r="A60" s="123" t="s">
        <v>47</v>
      </c>
      <c r="B60" s="117" t="s">
        <v>11</v>
      </c>
      <c r="C60" s="117"/>
      <c r="D60" s="117"/>
      <c r="E60" s="117"/>
      <c r="F60" s="118"/>
      <c r="G60" s="119" t="s">
        <v>95</v>
      </c>
      <c r="H60" s="119"/>
      <c r="I60" s="119"/>
      <c r="J60" s="119"/>
      <c r="K60" s="119"/>
      <c r="L60" s="120"/>
      <c r="M60" s="117" t="s">
        <v>48</v>
      </c>
      <c r="N60" s="117"/>
      <c r="O60" s="52"/>
      <c r="P60" s="108"/>
      <c r="Q60" s="53"/>
      <c r="R60" s="53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  <c r="BA60" s="108"/>
      <c r="BB60" s="108"/>
      <c r="BC60" s="108"/>
      <c r="BD60" s="108"/>
      <c r="BE60" s="108"/>
      <c r="BF60" s="108"/>
      <c r="BG60" s="108"/>
      <c r="BH60" s="108"/>
      <c r="BI60" s="108"/>
      <c r="BJ60" s="108"/>
      <c r="BK60" s="108"/>
      <c r="BL60" s="108"/>
      <c r="BM60" s="108"/>
      <c r="BN60" s="108"/>
      <c r="BO60" s="108"/>
      <c r="BP60" s="108"/>
      <c r="BQ60" s="108"/>
      <c r="BR60" s="108"/>
      <c r="BS60" s="108"/>
      <c r="BT60" s="108"/>
      <c r="BU60" s="108"/>
      <c r="BV60" s="108"/>
      <c r="BW60" s="108"/>
      <c r="BX60" s="108"/>
      <c r="BY60" s="108"/>
      <c r="BZ60" s="108"/>
      <c r="CA60" s="108"/>
      <c r="CB60" s="108"/>
      <c r="CC60" s="108"/>
      <c r="CD60" s="108"/>
      <c r="CE60" s="108"/>
      <c r="CF60" s="108"/>
      <c r="CG60" s="108"/>
      <c r="CH60" s="108"/>
      <c r="CI60" s="108"/>
      <c r="CJ60" s="108"/>
      <c r="CK60" s="108"/>
      <c r="CL60" s="108"/>
      <c r="CM60" s="108"/>
      <c r="CN60" s="108"/>
      <c r="CO60" s="108"/>
      <c r="CP60" s="108"/>
      <c r="CQ60" s="108"/>
      <c r="CR60" s="108"/>
      <c r="CS60" s="108"/>
      <c r="CT60" s="108"/>
      <c r="CU60" s="108"/>
      <c r="CV60" s="108"/>
      <c r="CW60" s="108"/>
      <c r="CX60" s="108"/>
      <c r="CY60" s="108"/>
      <c r="CZ60" s="108"/>
      <c r="DA60" s="108"/>
      <c r="DB60" s="108"/>
      <c r="DC60" s="108"/>
      <c r="DD60" s="108"/>
      <c r="DE60" s="108"/>
      <c r="DF60" s="108"/>
      <c r="DG60" s="108"/>
      <c r="DH60" s="108"/>
      <c r="DI60" s="108"/>
      <c r="DJ60" s="108"/>
      <c r="DK60" s="108"/>
      <c r="DL60" s="108"/>
      <c r="DM60" s="108"/>
      <c r="DN60" s="108"/>
      <c r="DO60" s="108"/>
      <c r="DP60" s="108"/>
      <c r="DQ60" s="108"/>
      <c r="DR60" s="108"/>
      <c r="DS60" s="108"/>
      <c r="DT60" s="108"/>
      <c r="DU60" s="108"/>
      <c r="DV60" s="108"/>
      <c r="DW60" s="108"/>
      <c r="DX60" s="108"/>
      <c r="DY60" s="108"/>
      <c r="DZ60" s="108"/>
      <c r="EA60" s="108"/>
      <c r="EB60" s="108"/>
      <c r="EC60" s="108"/>
      <c r="ED60" s="108"/>
      <c r="EE60" s="108"/>
      <c r="EF60" s="108"/>
      <c r="EG60" s="108"/>
      <c r="EH60" s="108"/>
      <c r="EI60" s="108"/>
      <c r="EJ60" s="108"/>
      <c r="EK60" s="108"/>
      <c r="EL60" s="108"/>
      <c r="EM60" s="108"/>
      <c r="EN60" s="108"/>
      <c r="EO60" s="108"/>
      <c r="EP60" s="108"/>
      <c r="EQ60" s="108"/>
      <c r="ER60" s="108"/>
      <c r="ES60" s="108"/>
      <c r="ET60" s="108"/>
      <c r="EU60" s="108"/>
      <c r="EV60" s="108"/>
      <c r="EW60" s="108"/>
      <c r="EX60" s="108"/>
      <c r="EY60" s="108"/>
      <c r="EZ60" s="108"/>
      <c r="FA60" s="108"/>
      <c r="FB60" s="108"/>
      <c r="FC60" s="108"/>
      <c r="FD60" s="108"/>
      <c r="FE60" s="108"/>
      <c r="FF60" s="108"/>
      <c r="FG60" s="108"/>
      <c r="FH60" s="108"/>
      <c r="FI60" s="108"/>
      <c r="FJ60" s="108"/>
      <c r="FK60" s="108"/>
      <c r="FL60" s="108"/>
      <c r="FM60" s="108"/>
      <c r="FN60" s="108"/>
      <c r="FO60" s="108"/>
      <c r="FP60" s="108"/>
      <c r="FQ60" s="108"/>
      <c r="FR60" s="108"/>
      <c r="FS60" s="108"/>
      <c r="FT60" s="108"/>
      <c r="FU60" s="108"/>
      <c r="FV60" s="108"/>
      <c r="FW60" s="108"/>
      <c r="FX60" s="108"/>
      <c r="FY60" s="108"/>
      <c r="FZ60" s="108"/>
      <c r="GA60" s="108"/>
      <c r="GB60" s="108"/>
      <c r="GC60" s="108"/>
      <c r="GD60" s="108"/>
      <c r="GE60" s="108"/>
      <c r="GF60" s="108"/>
      <c r="GG60" s="108"/>
      <c r="GH60" s="108"/>
      <c r="GI60" s="108"/>
      <c r="GJ60" s="108"/>
      <c r="GK60" s="108"/>
      <c r="GL60" s="108"/>
      <c r="GM60" s="108"/>
      <c r="GN60" s="108"/>
      <c r="GO60" s="108"/>
      <c r="GP60" s="108"/>
      <c r="GQ60" s="108"/>
      <c r="GR60" s="108"/>
    </row>
    <row r="61" spans="1:200" s="3" customFormat="1" ht="23" customHeight="1">
      <c r="A61" s="123"/>
      <c r="B61" s="109">
        <v>44895</v>
      </c>
      <c r="C61" s="111">
        <v>44865</v>
      </c>
      <c r="D61" s="111">
        <v>44834</v>
      </c>
      <c r="E61" s="111">
        <v>44561</v>
      </c>
      <c r="F61" s="136">
        <v>44530</v>
      </c>
      <c r="G61" s="131" t="s">
        <v>49</v>
      </c>
      <c r="H61" s="132"/>
      <c r="I61" s="133" t="s">
        <v>97</v>
      </c>
      <c r="J61" s="134"/>
      <c r="K61" s="135" t="s">
        <v>50</v>
      </c>
      <c r="L61" s="134"/>
      <c r="M61" s="109">
        <v>44895</v>
      </c>
      <c r="N61" s="111">
        <v>44561</v>
      </c>
      <c r="O61" s="52"/>
      <c r="P61" s="108"/>
      <c r="Q61" s="53"/>
      <c r="R61" s="53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8"/>
      <c r="AP61" s="108"/>
      <c r="AQ61" s="108"/>
      <c r="AR61" s="108"/>
      <c r="AS61" s="108"/>
      <c r="AT61" s="108"/>
      <c r="AU61" s="108"/>
      <c r="AV61" s="108"/>
      <c r="AW61" s="108"/>
      <c r="AX61" s="108"/>
      <c r="AY61" s="108"/>
      <c r="AZ61" s="108"/>
      <c r="BA61" s="108"/>
      <c r="BB61" s="108"/>
      <c r="BC61" s="108"/>
      <c r="BD61" s="108"/>
      <c r="BE61" s="108"/>
      <c r="BF61" s="108"/>
      <c r="BG61" s="108"/>
      <c r="BH61" s="108"/>
      <c r="BI61" s="108"/>
      <c r="BJ61" s="108"/>
      <c r="BK61" s="108"/>
      <c r="BL61" s="108"/>
      <c r="BM61" s="108"/>
      <c r="BN61" s="108"/>
      <c r="BO61" s="108"/>
      <c r="BP61" s="108"/>
      <c r="BQ61" s="108"/>
      <c r="BR61" s="108"/>
      <c r="BS61" s="108"/>
      <c r="BT61" s="108"/>
      <c r="BU61" s="108"/>
      <c r="BV61" s="108"/>
      <c r="BW61" s="108"/>
      <c r="BX61" s="108"/>
      <c r="BY61" s="108"/>
      <c r="BZ61" s="108"/>
      <c r="CA61" s="108"/>
      <c r="CB61" s="108"/>
      <c r="CC61" s="108"/>
      <c r="CD61" s="108"/>
      <c r="CE61" s="108"/>
      <c r="CF61" s="108"/>
      <c r="CG61" s="108"/>
      <c r="CH61" s="108"/>
      <c r="CI61" s="108"/>
      <c r="CJ61" s="108"/>
      <c r="CK61" s="108"/>
      <c r="CL61" s="108"/>
      <c r="CM61" s="108"/>
      <c r="CN61" s="108"/>
      <c r="CO61" s="108"/>
      <c r="CP61" s="108"/>
      <c r="CQ61" s="108"/>
      <c r="CR61" s="108"/>
      <c r="CS61" s="108"/>
      <c r="CT61" s="108"/>
      <c r="CU61" s="108"/>
      <c r="CV61" s="108"/>
      <c r="CW61" s="108"/>
      <c r="CX61" s="108"/>
      <c r="CY61" s="108"/>
      <c r="CZ61" s="108"/>
      <c r="DA61" s="108"/>
      <c r="DB61" s="108"/>
      <c r="DC61" s="108"/>
      <c r="DD61" s="108"/>
      <c r="DE61" s="108"/>
      <c r="DF61" s="108"/>
      <c r="DG61" s="108"/>
      <c r="DH61" s="108"/>
      <c r="DI61" s="108"/>
      <c r="DJ61" s="108"/>
      <c r="DK61" s="108"/>
      <c r="DL61" s="108"/>
      <c r="DM61" s="108"/>
      <c r="DN61" s="108"/>
      <c r="DO61" s="108"/>
      <c r="DP61" s="108"/>
      <c r="DQ61" s="108"/>
      <c r="DR61" s="108"/>
      <c r="DS61" s="108"/>
      <c r="DT61" s="108"/>
      <c r="DU61" s="108"/>
      <c r="DV61" s="108"/>
      <c r="DW61" s="108"/>
      <c r="DX61" s="108"/>
      <c r="DY61" s="108"/>
      <c r="DZ61" s="108"/>
      <c r="EA61" s="108"/>
      <c r="EB61" s="108"/>
      <c r="EC61" s="108"/>
      <c r="ED61" s="108"/>
      <c r="EE61" s="108"/>
      <c r="EF61" s="108"/>
      <c r="EG61" s="108"/>
      <c r="EH61" s="108"/>
      <c r="EI61" s="108"/>
      <c r="EJ61" s="108"/>
      <c r="EK61" s="108"/>
      <c r="EL61" s="108"/>
      <c r="EM61" s="108"/>
      <c r="EN61" s="108"/>
      <c r="EO61" s="108"/>
      <c r="EP61" s="108"/>
      <c r="EQ61" s="108"/>
      <c r="ER61" s="108"/>
      <c r="ES61" s="108"/>
      <c r="ET61" s="108"/>
      <c r="EU61" s="108"/>
      <c r="EV61" s="108"/>
      <c r="EW61" s="108"/>
      <c r="EX61" s="108"/>
      <c r="EY61" s="108"/>
      <c r="EZ61" s="108"/>
      <c r="FA61" s="108"/>
      <c r="FB61" s="108"/>
      <c r="FC61" s="108"/>
      <c r="FD61" s="108"/>
      <c r="FE61" s="108"/>
      <c r="FF61" s="108"/>
      <c r="FG61" s="108"/>
      <c r="FH61" s="108"/>
      <c r="FI61" s="108"/>
      <c r="FJ61" s="108"/>
      <c r="FK61" s="108"/>
      <c r="FL61" s="108"/>
      <c r="FM61" s="108"/>
      <c r="FN61" s="108"/>
      <c r="FO61" s="108"/>
      <c r="FP61" s="108"/>
      <c r="FQ61" s="108"/>
      <c r="FR61" s="108"/>
      <c r="FS61" s="108"/>
      <c r="FT61" s="108"/>
      <c r="FU61" s="108"/>
      <c r="FV61" s="108"/>
      <c r="FW61" s="108"/>
      <c r="FX61" s="108"/>
      <c r="FY61" s="108"/>
      <c r="FZ61" s="108"/>
      <c r="GA61" s="108"/>
      <c r="GB61" s="108"/>
      <c r="GC61" s="108"/>
      <c r="GD61" s="108"/>
      <c r="GE61" s="108"/>
      <c r="GF61" s="108"/>
      <c r="GG61" s="108"/>
      <c r="GH61" s="108"/>
      <c r="GI61" s="108"/>
      <c r="GJ61" s="108"/>
      <c r="GK61" s="108"/>
      <c r="GL61" s="108"/>
      <c r="GM61" s="108"/>
      <c r="GN61" s="108"/>
      <c r="GO61" s="108"/>
      <c r="GP61" s="108"/>
      <c r="GQ61" s="108"/>
      <c r="GR61" s="108"/>
    </row>
    <row r="62" spans="1:200" ht="23" customHeight="1">
      <c r="A62" s="123"/>
      <c r="B62" s="110"/>
      <c r="C62" s="112"/>
      <c r="D62" s="112"/>
      <c r="E62" s="112"/>
      <c r="F62" s="137"/>
      <c r="G62" s="40" t="s">
        <v>14</v>
      </c>
      <c r="H62" s="41" t="s">
        <v>15</v>
      </c>
      <c r="I62" s="40" t="s">
        <v>14</v>
      </c>
      <c r="J62" s="41" t="s">
        <v>15</v>
      </c>
      <c r="K62" s="40" t="s">
        <v>16</v>
      </c>
      <c r="L62" s="41" t="s">
        <v>17</v>
      </c>
      <c r="M62" s="110"/>
      <c r="N62" s="112"/>
      <c r="O62" s="52"/>
      <c r="P62" s="52"/>
      <c r="Q62" s="53"/>
      <c r="R62" s="53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  <c r="EE62" s="52"/>
      <c r="EF62" s="52"/>
      <c r="EG62" s="52"/>
      <c r="EH62" s="52"/>
      <c r="EI62" s="52"/>
      <c r="EJ62" s="52"/>
      <c r="EK62" s="52"/>
      <c r="EL62" s="52"/>
      <c r="EM62" s="52"/>
      <c r="EN62" s="52"/>
      <c r="EO62" s="52"/>
      <c r="EP62" s="52"/>
      <c r="EQ62" s="52"/>
      <c r="ER62" s="52"/>
      <c r="ES62" s="52"/>
      <c r="ET62" s="52"/>
      <c r="EU62" s="52"/>
      <c r="EV62" s="52"/>
      <c r="EW62" s="52"/>
      <c r="EX62" s="52"/>
      <c r="EY62" s="52"/>
      <c r="EZ62" s="52"/>
      <c r="FA62" s="52"/>
      <c r="FB62" s="52"/>
      <c r="FC62" s="52"/>
      <c r="FD62" s="52"/>
      <c r="FE62" s="52"/>
      <c r="FF62" s="52"/>
      <c r="FG62" s="52"/>
      <c r="FH62" s="52"/>
      <c r="FI62" s="52"/>
      <c r="FJ62" s="52"/>
      <c r="FK62" s="52"/>
      <c r="FL62" s="52"/>
      <c r="FM62" s="52"/>
      <c r="FN62" s="52"/>
      <c r="FO62" s="52"/>
      <c r="FP62" s="52"/>
      <c r="FQ62" s="52"/>
      <c r="FR62" s="52"/>
      <c r="FS62" s="52"/>
      <c r="FT62" s="52"/>
      <c r="FU62" s="52"/>
      <c r="FV62" s="52"/>
      <c r="FW62" s="52"/>
      <c r="FX62" s="52"/>
      <c r="FY62" s="52"/>
      <c r="FZ62" s="52"/>
      <c r="GA62" s="52"/>
      <c r="GB62" s="52"/>
      <c r="GC62" s="52"/>
      <c r="GD62" s="52"/>
      <c r="GE62" s="52"/>
      <c r="GF62" s="52"/>
      <c r="GG62" s="52"/>
      <c r="GH62" s="52"/>
      <c r="GI62" s="52"/>
      <c r="GJ62" s="52"/>
      <c r="GK62" s="52"/>
      <c r="GL62" s="52"/>
      <c r="GM62" s="52"/>
      <c r="GN62" s="52"/>
      <c r="GO62" s="52"/>
      <c r="GP62" s="52"/>
      <c r="GQ62" s="52"/>
      <c r="GR62" s="52"/>
    </row>
    <row r="63" spans="1:200" ht="17" customHeight="1">
      <c r="A63" s="38" t="s">
        <v>51</v>
      </c>
      <c r="B63" s="19">
        <v>4388339.0389833553</v>
      </c>
      <c r="C63" s="19">
        <v>4225140.9321178049</v>
      </c>
      <c r="D63" s="19">
        <v>4179908.627820523</v>
      </c>
      <c r="E63" s="19">
        <v>3394479.9907563129</v>
      </c>
      <c r="F63" s="19">
        <v>3148095.5474336352</v>
      </c>
      <c r="G63" s="20">
        <v>3.8625482436570158E-2</v>
      </c>
      <c r="H63" s="20">
        <v>-1.7255383494054422E-2</v>
      </c>
      <c r="I63" s="20">
        <v>0.29278683360440261</v>
      </c>
      <c r="J63" s="20">
        <v>-0.24768266330533506</v>
      </c>
      <c r="K63" s="20">
        <v>0.39396627988651156</v>
      </c>
      <c r="L63" s="20">
        <v>-0.26696260472994571</v>
      </c>
      <c r="M63" s="22">
        <v>4.4819644930497865E-2</v>
      </c>
      <c r="N63" s="22">
        <v>5.9800698244715365E-2</v>
      </c>
      <c r="O63" s="52"/>
      <c r="P63" s="52"/>
      <c r="Q63" s="53"/>
      <c r="R63" s="53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2"/>
      <c r="DB63" s="52"/>
      <c r="DC63" s="52"/>
      <c r="DD63" s="52"/>
      <c r="DE63" s="52"/>
      <c r="DF63" s="52"/>
      <c r="DG63" s="52"/>
      <c r="DH63" s="52"/>
      <c r="DI63" s="52"/>
      <c r="DJ63" s="52"/>
      <c r="DK63" s="52"/>
      <c r="DL63" s="52"/>
      <c r="DM63" s="52"/>
      <c r="DN63" s="52"/>
      <c r="DO63" s="52"/>
      <c r="DP63" s="52"/>
      <c r="DQ63" s="52"/>
      <c r="DR63" s="52"/>
      <c r="DS63" s="52"/>
      <c r="DT63" s="52"/>
      <c r="DU63" s="52"/>
      <c r="DV63" s="52"/>
      <c r="DW63" s="52"/>
      <c r="DX63" s="52"/>
      <c r="DY63" s="52"/>
      <c r="DZ63" s="52"/>
      <c r="EA63" s="52"/>
      <c r="EB63" s="52"/>
      <c r="EC63" s="52"/>
      <c r="ED63" s="52"/>
      <c r="EE63" s="52"/>
      <c r="EF63" s="52"/>
      <c r="EG63" s="52"/>
      <c r="EH63" s="52"/>
      <c r="EI63" s="52"/>
      <c r="EJ63" s="52"/>
      <c r="EK63" s="52"/>
      <c r="EL63" s="52"/>
      <c r="EM63" s="52"/>
      <c r="EN63" s="52"/>
      <c r="EO63" s="52"/>
      <c r="EP63" s="52"/>
      <c r="EQ63" s="52"/>
      <c r="ER63" s="52"/>
      <c r="ES63" s="52"/>
      <c r="ET63" s="52"/>
      <c r="EU63" s="52"/>
      <c r="EV63" s="52"/>
      <c r="EW63" s="52"/>
      <c r="EX63" s="52"/>
      <c r="EY63" s="52"/>
      <c r="EZ63" s="52"/>
      <c r="FA63" s="52"/>
      <c r="FB63" s="52"/>
      <c r="FC63" s="52"/>
      <c r="FD63" s="52"/>
      <c r="FE63" s="52"/>
      <c r="FF63" s="52"/>
      <c r="FG63" s="52"/>
      <c r="FH63" s="52"/>
      <c r="FI63" s="52"/>
      <c r="FJ63" s="52"/>
      <c r="FK63" s="52"/>
      <c r="FL63" s="52"/>
      <c r="FM63" s="52"/>
      <c r="FN63" s="52"/>
      <c r="FO63" s="52"/>
      <c r="FP63" s="52"/>
      <c r="FQ63" s="52"/>
      <c r="FR63" s="52"/>
      <c r="FS63" s="52"/>
      <c r="FT63" s="52"/>
      <c r="FU63" s="52"/>
      <c r="FV63" s="52"/>
      <c r="FW63" s="52"/>
      <c r="FX63" s="52"/>
      <c r="FY63" s="52"/>
      <c r="FZ63" s="52"/>
      <c r="GA63" s="52"/>
      <c r="GB63" s="52"/>
      <c r="GC63" s="52"/>
      <c r="GD63" s="52"/>
      <c r="GE63" s="52"/>
      <c r="GF63" s="52"/>
      <c r="GG63" s="52"/>
      <c r="GH63" s="52"/>
      <c r="GI63" s="52"/>
      <c r="GJ63" s="52"/>
      <c r="GK63" s="52"/>
      <c r="GL63" s="52"/>
      <c r="GM63" s="52"/>
      <c r="GN63" s="52"/>
      <c r="GO63" s="52"/>
      <c r="GP63" s="52"/>
      <c r="GQ63" s="52"/>
      <c r="GR63" s="52"/>
    </row>
    <row r="64" spans="1:200" ht="17" customHeight="1">
      <c r="A64" s="9" t="s">
        <v>52</v>
      </c>
      <c r="B64" s="10">
        <v>3348967.5139808343</v>
      </c>
      <c r="C64" s="10">
        <v>3240179.2800407237</v>
      </c>
      <c r="D64" s="10">
        <v>3171405.1167490473</v>
      </c>
      <c r="E64" s="10">
        <v>2504730.5248372564</v>
      </c>
      <c r="F64" s="10">
        <v>2293738.3576257429</v>
      </c>
      <c r="G64" s="6">
        <v>3.3574757609937889E-2</v>
      </c>
      <c r="H64" s="6">
        <v>-2.4705254787055209E-3</v>
      </c>
      <c r="I64" s="6">
        <v>0.33705701302874957</v>
      </c>
      <c r="J64" s="6">
        <v>-0.23464508613452617</v>
      </c>
      <c r="K64" s="6">
        <v>0.46004774382696501</v>
      </c>
      <c r="L64" s="6">
        <v>-0.2322127080491696</v>
      </c>
      <c r="M64" s="8">
        <v>3.4440864158224338E-2</v>
      </c>
      <c r="N64" s="8">
        <v>4.5169998715888254E-2</v>
      </c>
      <c r="O64" s="52"/>
      <c r="P64" s="52"/>
      <c r="Q64" s="53"/>
      <c r="R64" s="53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  <c r="CI64" s="52"/>
      <c r="CJ64" s="52"/>
      <c r="CK64" s="52"/>
      <c r="CL64" s="52"/>
      <c r="CM64" s="52"/>
      <c r="CN64" s="52"/>
      <c r="CO64" s="52"/>
      <c r="CP64" s="52"/>
      <c r="CQ64" s="52"/>
      <c r="CR64" s="52"/>
      <c r="CS64" s="52"/>
      <c r="CT64" s="52"/>
      <c r="CU64" s="52"/>
      <c r="CV64" s="52"/>
      <c r="CW64" s="52"/>
      <c r="CX64" s="52"/>
      <c r="CY64" s="52"/>
      <c r="CZ64" s="52"/>
      <c r="DA64" s="52"/>
      <c r="DB64" s="52"/>
      <c r="DC64" s="52"/>
      <c r="DD64" s="52"/>
      <c r="DE64" s="52"/>
      <c r="DF64" s="52"/>
      <c r="DG64" s="52"/>
      <c r="DH64" s="52"/>
      <c r="DI64" s="52"/>
      <c r="DJ64" s="52"/>
      <c r="DK64" s="52"/>
      <c r="DL64" s="52"/>
      <c r="DM64" s="52"/>
      <c r="DN64" s="52"/>
      <c r="DO64" s="52"/>
      <c r="DP64" s="52"/>
      <c r="DQ64" s="52"/>
      <c r="DR64" s="52"/>
      <c r="DS64" s="52"/>
      <c r="DT64" s="52"/>
      <c r="DU64" s="52"/>
      <c r="DV64" s="52"/>
      <c r="DW64" s="52"/>
      <c r="DX64" s="52"/>
      <c r="DY64" s="52"/>
      <c r="DZ64" s="52"/>
      <c r="EA64" s="52"/>
      <c r="EB64" s="52"/>
      <c r="EC64" s="52"/>
      <c r="ED64" s="52"/>
      <c r="EE64" s="52"/>
      <c r="EF64" s="52"/>
      <c r="EG64" s="52"/>
      <c r="EH64" s="52"/>
      <c r="EI64" s="52"/>
      <c r="EJ64" s="52"/>
      <c r="EK64" s="52"/>
      <c r="EL64" s="52"/>
      <c r="EM64" s="52"/>
      <c r="EN64" s="52"/>
      <c r="EO64" s="52"/>
      <c r="EP64" s="52"/>
      <c r="EQ64" s="52"/>
      <c r="ER64" s="52"/>
      <c r="ES64" s="52"/>
      <c r="ET64" s="52"/>
      <c r="EU64" s="52"/>
      <c r="EV64" s="52"/>
      <c r="EW64" s="52"/>
      <c r="EX64" s="52"/>
      <c r="EY64" s="52"/>
      <c r="EZ64" s="52"/>
      <c r="FA64" s="52"/>
      <c r="FB64" s="52"/>
      <c r="FC64" s="52"/>
      <c r="FD64" s="52"/>
      <c r="FE64" s="52"/>
      <c r="FF64" s="52"/>
      <c r="FG64" s="52"/>
      <c r="FH64" s="52"/>
      <c r="FI64" s="52"/>
      <c r="FJ64" s="52"/>
      <c r="FK64" s="52"/>
      <c r="FL64" s="52"/>
      <c r="FM64" s="52"/>
      <c r="FN64" s="52"/>
      <c r="FO64" s="52"/>
      <c r="FP64" s="52"/>
      <c r="FQ64" s="52"/>
      <c r="FR64" s="52"/>
      <c r="FS64" s="52"/>
      <c r="FT64" s="52"/>
      <c r="FU64" s="52"/>
      <c r="FV64" s="52"/>
      <c r="FW64" s="52"/>
      <c r="FX64" s="52"/>
      <c r="FY64" s="52"/>
      <c r="FZ64" s="52"/>
      <c r="GA64" s="52"/>
      <c r="GB64" s="52"/>
      <c r="GC64" s="52"/>
      <c r="GD64" s="52"/>
      <c r="GE64" s="52"/>
      <c r="GF64" s="52"/>
      <c r="GG64" s="52"/>
      <c r="GH64" s="52"/>
      <c r="GI64" s="52"/>
      <c r="GJ64" s="52"/>
      <c r="GK64" s="52"/>
      <c r="GL64" s="52"/>
      <c r="GM64" s="52"/>
      <c r="GN64" s="52"/>
      <c r="GO64" s="52"/>
      <c r="GP64" s="52"/>
      <c r="GQ64" s="52"/>
      <c r="GR64" s="52"/>
    </row>
    <row r="65" spans="1:200" ht="17" customHeight="1">
      <c r="A65" s="23" t="s">
        <v>53</v>
      </c>
      <c r="B65" s="24">
        <v>3021167.6139808348</v>
      </c>
      <c r="C65" s="24">
        <v>2911774.1187504008</v>
      </c>
      <c r="D65" s="24">
        <v>2856140.7834157129</v>
      </c>
      <c r="E65" s="24">
        <v>2230702.0087082242</v>
      </c>
      <c r="F65" s="24">
        <v>2058045.757625743</v>
      </c>
      <c r="G65" s="20">
        <v>3.7569361759895337E-2</v>
      </c>
      <c r="H65" s="20">
        <v>3.1018227099894879E-3</v>
      </c>
      <c r="I65" s="20">
        <v>0.35435732885288473</v>
      </c>
      <c r="J65" s="20">
        <v>-0.22108043594080684</v>
      </c>
      <c r="K65" s="20">
        <v>0.46797883515777317</v>
      </c>
      <c r="L65" s="20">
        <v>-0.22804202858965084</v>
      </c>
      <c r="M65" s="22">
        <v>3.1155430934666321E-2</v>
      </c>
      <c r="N65" s="22">
        <v>4.0149492849713413E-2</v>
      </c>
      <c r="O65" s="52"/>
      <c r="P65" s="52"/>
      <c r="Q65" s="53"/>
      <c r="R65" s="53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52"/>
      <c r="DB65" s="52"/>
      <c r="DC65" s="52"/>
      <c r="DD65" s="52"/>
      <c r="DE65" s="52"/>
      <c r="DF65" s="52"/>
      <c r="DG65" s="52"/>
      <c r="DH65" s="52"/>
      <c r="DI65" s="52"/>
      <c r="DJ65" s="52"/>
      <c r="DK65" s="52"/>
      <c r="DL65" s="52"/>
      <c r="DM65" s="52"/>
      <c r="DN65" s="52"/>
      <c r="DO65" s="52"/>
      <c r="DP65" s="52"/>
      <c r="DQ65" s="52"/>
      <c r="DR65" s="52"/>
      <c r="DS65" s="52"/>
      <c r="DT65" s="52"/>
      <c r="DU65" s="52"/>
      <c r="DV65" s="52"/>
      <c r="DW65" s="52"/>
      <c r="DX65" s="52"/>
      <c r="DY65" s="52"/>
      <c r="DZ65" s="52"/>
      <c r="EA65" s="52"/>
      <c r="EB65" s="52"/>
      <c r="EC65" s="52"/>
      <c r="ED65" s="52"/>
      <c r="EE65" s="52"/>
      <c r="EF65" s="52"/>
      <c r="EG65" s="52"/>
      <c r="EH65" s="52"/>
      <c r="EI65" s="52"/>
      <c r="EJ65" s="52"/>
      <c r="EK65" s="52"/>
      <c r="EL65" s="52"/>
      <c r="EM65" s="52"/>
      <c r="EN65" s="52"/>
      <c r="EO65" s="52"/>
      <c r="EP65" s="52"/>
      <c r="EQ65" s="52"/>
      <c r="ER65" s="52"/>
      <c r="ES65" s="52"/>
      <c r="ET65" s="52"/>
      <c r="EU65" s="52"/>
      <c r="EV65" s="52"/>
      <c r="EW65" s="52"/>
      <c r="EX65" s="52"/>
      <c r="EY65" s="52"/>
      <c r="EZ65" s="52"/>
      <c r="FA65" s="52"/>
      <c r="FB65" s="52"/>
      <c r="FC65" s="52"/>
      <c r="FD65" s="52"/>
      <c r="FE65" s="52"/>
      <c r="FF65" s="52"/>
      <c r="FG65" s="52"/>
      <c r="FH65" s="52"/>
      <c r="FI65" s="52"/>
      <c r="FJ65" s="52"/>
      <c r="FK65" s="52"/>
      <c r="FL65" s="52"/>
      <c r="FM65" s="52"/>
      <c r="FN65" s="52"/>
      <c r="FO65" s="52"/>
      <c r="FP65" s="52"/>
      <c r="FQ65" s="52"/>
      <c r="FR65" s="52"/>
      <c r="FS65" s="52"/>
      <c r="FT65" s="52"/>
      <c r="FU65" s="52"/>
      <c r="FV65" s="52"/>
      <c r="FW65" s="52"/>
      <c r="FX65" s="52"/>
      <c r="FY65" s="52"/>
      <c r="FZ65" s="52"/>
      <c r="GA65" s="52"/>
      <c r="GB65" s="52"/>
      <c r="GC65" s="52"/>
      <c r="GD65" s="52"/>
      <c r="GE65" s="52"/>
      <c r="GF65" s="52"/>
      <c r="GG65" s="52"/>
      <c r="GH65" s="52"/>
      <c r="GI65" s="52"/>
      <c r="GJ65" s="52"/>
      <c r="GK65" s="52"/>
      <c r="GL65" s="52"/>
      <c r="GM65" s="52"/>
      <c r="GN65" s="52"/>
      <c r="GO65" s="52"/>
      <c r="GP65" s="52"/>
      <c r="GQ65" s="52"/>
      <c r="GR65" s="52"/>
    </row>
    <row r="66" spans="1:200" ht="17" customHeight="1">
      <c r="A66" s="11" t="s">
        <v>54</v>
      </c>
      <c r="B66" s="10">
        <v>327799.90000000002</v>
      </c>
      <c r="C66" s="10">
        <v>328405.16129032261</v>
      </c>
      <c r="D66" s="10">
        <v>315264.33333333331</v>
      </c>
      <c r="E66" s="10">
        <v>274028.51612903224</v>
      </c>
      <c r="F66" s="10">
        <v>235692.6</v>
      </c>
      <c r="G66" s="6">
        <v>-1.8430322104088237E-3</v>
      </c>
      <c r="H66" s="6">
        <v>-5.2389342028802743E-2</v>
      </c>
      <c r="I66" s="6">
        <v>0.19622550466845712</v>
      </c>
      <c r="J66" s="6">
        <v>-0.34312296475446458</v>
      </c>
      <c r="K66" s="6">
        <v>0.39079419549022765</v>
      </c>
      <c r="L66" s="6">
        <v>-0.26863069133790729</v>
      </c>
      <c r="M66" s="8">
        <v>3.2854332235580205E-3</v>
      </c>
      <c r="N66" s="8">
        <v>5.0205058661748373E-3</v>
      </c>
      <c r="O66" s="52"/>
      <c r="P66" s="52"/>
      <c r="Q66" s="53"/>
      <c r="R66" s="53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52"/>
      <c r="CN66" s="52"/>
      <c r="CO66" s="52"/>
      <c r="CP66" s="52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  <c r="DB66" s="52"/>
      <c r="DC66" s="52"/>
      <c r="DD66" s="52"/>
      <c r="DE66" s="52"/>
      <c r="DF66" s="52"/>
      <c r="DG66" s="52"/>
      <c r="DH66" s="52"/>
      <c r="DI66" s="52"/>
      <c r="DJ66" s="52"/>
      <c r="DK66" s="52"/>
      <c r="DL66" s="52"/>
      <c r="DM66" s="52"/>
      <c r="DN66" s="52"/>
      <c r="DO66" s="52"/>
      <c r="DP66" s="52"/>
      <c r="DQ66" s="52"/>
      <c r="DR66" s="52"/>
      <c r="DS66" s="52"/>
      <c r="DT66" s="52"/>
      <c r="DU66" s="52"/>
      <c r="DV66" s="52"/>
      <c r="DW66" s="52"/>
      <c r="DX66" s="52"/>
      <c r="DY66" s="52"/>
      <c r="DZ66" s="52"/>
      <c r="EA66" s="52"/>
      <c r="EB66" s="52"/>
      <c r="EC66" s="52"/>
      <c r="ED66" s="52"/>
      <c r="EE66" s="52"/>
      <c r="EF66" s="52"/>
      <c r="EG66" s="52"/>
      <c r="EH66" s="52"/>
      <c r="EI66" s="52"/>
      <c r="EJ66" s="52"/>
      <c r="EK66" s="52"/>
      <c r="EL66" s="52"/>
      <c r="EM66" s="52"/>
      <c r="EN66" s="52"/>
      <c r="EO66" s="52"/>
      <c r="EP66" s="52"/>
      <c r="EQ66" s="52"/>
      <c r="ER66" s="52"/>
      <c r="ES66" s="52"/>
      <c r="ET66" s="52"/>
      <c r="EU66" s="52"/>
      <c r="EV66" s="52"/>
      <c r="EW66" s="52"/>
      <c r="EX66" s="52"/>
      <c r="EY66" s="52"/>
      <c r="EZ66" s="52"/>
      <c r="FA66" s="52"/>
      <c r="FB66" s="52"/>
      <c r="FC66" s="52"/>
      <c r="FD66" s="52"/>
      <c r="FE66" s="52"/>
      <c r="FF66" s="52"/>
      <c r="FG66" s="52"/>
      <c r="FH66" s="52"/>
      <c r="FI66" s="52"/>
      <c r="FJ66" s="52"/>
      <c r="FK66" s="52"/>
      <c r="FL66" s="52"/>
      <c r="FM66" s="52"/>
      <c r="FN66" s="52"/>
      <c r="FO66" s="52"/>
      <c r="FP66" s="52"/>
      <c r="FQ66" s="52"/>
      <c r="FR66" s="52"/>
      <c r="FS66" s="52"/>
      <c r="FT66" s="52"/>
      <c r="FU66" s="52"/>
      <c r="FV66" s="52"/>
      <c r="FW66" s="52"/>
      <c r="FX66" s="52"/>
      <c r="FY66" s="52"/>
      <c r="FZ66" s="52"/>
      <c r="GA66" s="52"/>
      <c r="GB66" s="52"/>
      <c r="GC66" s="52"/>
      <c r="GD66" s="52"/>
      <c r="GE66" s="52"/>
      <c r="GF66" s="52"/>
      <c r="GG66" s="52"/>
      <c r="GH66" s="52"/>
      <c r="GI66" s="52"/>
      <c r="GJ66" s="52"/>
      <c r="GK66" s="52"/>
      <c r="GL66" s="52"/>
      <c r="GM66" s="52"/>
      <c r="GN66" s="52"/>
      <c r="GO66" s="52"/>
      <c r="GP66" s="52"/>
      <c r="GQ66" s="52"/>
      <c r="GR66" s="52"/>
    </row>
    <row r="67" spans="1:200" ht="17" customHeight="1">
      <c r="A67" s="39" t="s">
        <v>55</v>
      </c>
      <c r="B67" s="24">
        <v>1039371.525002522</v>
      </c>
      <c r="C67" s="24">
        <v>984961.65207708383</v>
      </c>
      <c r="D67" s="24">
        <v>1008503.5110714785</v>
      </c>
      <c r="E67" s="24">
        <v>889749.4659190583</v>
      </c>
      <c r="F67" s="24">
        <v>854357.18980789289</v>
      </c>
      <c r="G67" s="20">
        <v>5.5240600292101538E-2</v>
      </c>
      <c r="H67" s="20">
        <v>1.8035958563862309E-3</v>
      </c>
      <c r="I67" s="20">
        <v>0.1681620105598074</v>
      </c>
      <c r="J67" s="20">
        <v>-0.35853332403603633</v>
      </c>
      <c r="K67" s="20">
        <v>0.21655384586419957</v>
      </c>
      <c r="L67" s="20">
        <v>-0.36025750748385144</v>
      </c>
      <c r="M67" s="22">
        <v>1.0417287314192138E-2</v>
      </c>
      <c r="N67" s="22">
        <v>1.630119549663649E-2</v>
      </c>
      <c r="O67" s="52"/>
      <c r="P67" s="52"/>
      <c r="Q67" s="53"/>
      <c r="R67" s="53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2"/>
      <c r="DP67" s="52"/>
      <c r="DQ67" s="52"/>
      <c r="DR67" s="52"/>
      <c r="DS67" s="52"/>
      <c r="DT67" s="52"/>
      <c r="DU67" s="52"/>
      <c r="DV67" s="52"/>
      <c r="DW67" s="52"/>
      <c r="DX67" s="52"/>
      <c r="DY67" s="52"/>
      <c r="DZ67" s="52"/>
      <c r="EA67" s="52"/>
      <c r="EB67" s="52"/>
      <c r="EC67" s="52"/>
      <c r="ED67" s="52"/>
      <c r="EE67" s="52"/>
      <c r="EF67" s="52"/>
      <c r="EG67" s="52"/>
      <c r="EH67" s="52"/>
      <c r="EI67" s="52"/>
      <c r="EJ67" s="52"/>
      <c r="EK67" s="52"/>
      <c r="EL67" s="52"/>
      <c r="EM67" s="52"/>
      <c r="EN67" s="52"/>
      <c r="EO67" s="52"/>
      <c r="EP67" s="52"/>
      <c r="EQ67" s="52"/>
      <c r="ER67" s="52"/>
      <c r="ES67" s="52"/>
      <c r="ET67" s="52"/>
      <c r="EU67" s="52"/>
      <c r="EV67" s="52"/>
      <c r="EW67" s="52"/>
      <c r="EX67" s="52"/>
      <c r="EY67" s="52"/>
      <c r="EZ67" s="52"/>
      <c r="FA67" s="52"/>
      <c r="FB67" s="52"/>
      <c r="FC67" s="52"/>
      <c r="FD67" s="52"/>
      <c r="FE67" s="52"/>
      <c r="FF67" s="52"/>
      <c r="FG67" s="52"/>
      <c r="FH67" s="52"/>
      <c r="FI67" s="52"/>
      <c r="FJ67" s="52"/>
      <c r="FK67" s="52"/>
      <c r="FL67" s="52"/>
      <c r="FM67" s="52"/>
      <c r="FN67" s="52"/>
      <c r="FO67" s="52"/>
      <c r="FP67" s="52"/>
      <c r="FQ67" s="52"/>
      <c r="FR67" s="52"/>
      <c r="FS67" s="52"/>
      <c r="FT67" s="52"/>
      <c r="FU67" s="52"/>
      <c r="FV67" s="52"/>
      <c r="FW67" s="52"/>
      <c r="FX67" s="52"/>
      <c r="FY67" s="52"/>
      <c r="FZ67" s="52"/>
      <c r="GA67" s="52"/>
      <c r="GB67" s="52"/>
      <c r="GC67" s="52"/>
      <c r="GD67" s="52"/>
      <c r="GE67" s="52"/>
      <c r="GF67" s="52"/>
      <c r="GG67" s="52"/>
      <c r="GH67" s="52"/>
      <c r="GI67" s="52"/>
      <c r="GJ67" s="52"/>
      <c r="GK67" s="52"/>
      <c r="GL67" s="52"/>
      <c r="GM67" s="52"/>
      <c r="GN67" s="52"/>
      <c r="GO67" s="52"/>
      <c r="GP67" s="52"/>
      <c r="GQ67" s="52"/>
      <c r="GR67" s="52"/>
    </row>
    <row r="68" spans="1:200" ht="17" customHeight="1">
      <c r="A68" s="13" t="s">
        <v>56</v>
      </c>
      <c r="B68" s="7">
        <v>9110754.3100772314</v>
      </c>
      <c r="C68" s="7">
        <v>8653499.2921504974</v>
      </c>
      <c r="D68" s="7">
        <v>7853743.046266878</v>
      </c>
      <c r="E68" s="7">
        <v>4506696.1129605994</v>
      </c>
      <c r="F68" s="7">
        <v>4368503.7846064894</v>
      </c>
      <c r="G68" s="6">
        <v>5.2840475568248557E-2</v>
      </c>
      <c r="H68" s="5">
        <v>-4.7498741475993089E-4</v>
      </c>
      <c r="I68" s="6">
        <v>1.0216038715980944</v>
      </c>
      <c r="J68" s="6">
        <v>0.11011272743620548</v>
      </c>
      <c r="K68" s="6">
        <v>1.0855548625552855</v>
      </c>
      <c r="L68" s="6">
        <v>9.6719286685175598E-2</v>
      </c>
      <c r="M68" s="8">
        <v>9.131416727705581E-2</v>
      </c>
      <c r="N68" s="8">
        <v>4.516916917302459E-2</v>
      </c>
      <c r="O68" s="52"/>
      <c r="P68" s="52"/>
      <c r="Q68" s="53"/>
      <c r="R68" s="53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2"/>
      <c r="CU68" s="52"/>
      <c r="CV68" s="52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  <c r="DP68" s="52"/>
      <c r="DQ68" s="52"/>
      <c r="DR68" s="52"/>
      <c r="DS68" s="52"/>
      <c r="DT68" s="52"/>
      <c r="DU68" s="52"/>
      <c r="DV68" s="52"/>
      <c r="DW68" s="52"/>
      <c r="DX68" s="52"/>
      <c r="DY68" s="52"/>
      <c r="DZ68" s="52"/>
      <c r="EA68" s="52"/>
      <c r="EB68" s="52"/>
      <c r="EC68" s="52"/>
      <c r="ED68" s="52"/>
      <c r="EE68" s="52"/>
      <c r="EF68" s="52"/>
      <c r="EG68" s="52"/>
      <c r="EH68" s="52"/>
      <c r="EI68" s="52"/>
      <c r="EJ68" s="52"/>
      <c r="EK68" s="52"/>
      <c r="EL68" s="52"/>
      <c r="EM68" s="52"/>
      <c r="EN68" s="52"/>
      <c r="EO68" s="52"/>
      <c r="EP68" s="52"/>
      <c r="EQ68" s="52"/>
      <c r="ER68" s="52"/>
      <c r="ES68" s="52"/>
      <c r="ET68" s="52"/>
      <c r="EU68" s="52"/>
      <c r="EV68" s="52"/>
      <c r="EW68" s="52"/>
      <c r="EX68" s="52"/>
      <c r="EY68" s="52"/>
      <c r="EZ68" s="52"/>
      <c r="FA68" s="52"/>
      <c r="FB68" s="52"/>
      <c r="FC68" s="52"/>
      <c r="FD68" s="52"/>
      <c r="FE68" s="52"/>
      <c r="FF68" s="52"/>
      <c r="FG68" s="52"/>
      <c r="FH68" s="52"/>
      <c r="FI68" s="52"/>
      <c r="FJ68" s="52"/>
      <c r="FK68" s="52"/>
      <c r="FL68" s="52"/>
      <c r="FM68" s="52"/>
      <c r="FN68" s="52"/>
      <c r="FO68" s="52"/>
      <c r="FP68" s="52"/>
      <c r="FQ68" s="52"/>
      <c r="FR68" s="52"/>
      <c r="FS68" s="52"/>
      <c r="FT68" s="52"/>
      <c r="FU68" s="52"/>
      <c r="FV68" s="52"/>
      <c r="FW68" s="52"/>
      <c r="FX68" s="52"/>
      <c r="FY68" s="52"/>
      <c r="FZ68" s="52"/>
      <c r="GA68" s="52"/>
      <c r="GB68" s="52"/>
      <c r="GC68" s="52"/>
      <c r="GD68" s="52"/>
      <c r="GE68" s="52"/>
      <c r="GF68" s="52"/>
      <c r="GG68" s="52"/>
      <c r="GH68" s="52"/>
      <c r="GI68" s="52"/>
      <c r="GJ68" s="52"/>
      <c r="GK68" s="52"/>
      <c r="GL68" s="52"/>
      <c r="GM68" s="52"/>
      <c r="GN68" s="52"/>
      <c r="GO68" s="52"/>
      <c r="GP68" s="52"/>
      <c r="GQ68" s="52"/>
      <c r="GR68" s="52"/>
    </row>
    <row r="69" spans="1:200" ht="17" customHeight="1">
      <c r="A69" s="39" t="s">
        <v>2</v>
      </c>
      <c r="B69" s="24">
        <v>1636090.1231089318</v>
      </c>
      <c r="C69" s="24">
        <v>1428092.4870717882</v>
      </c>
      <c r="D69" s="24">
        <v>1398559.2550888148</v>
      </c>
      <c r="E69" s="24">
        <v>2366669.8403479215</v>
      </c>
      <c r="F69" s="24">
        <v>2250137.3031932907</v>
      </c>
      <c r="G69" s="20">
        <v>0.1456471747594088</v>
      </c>
      <c r="H69" s="21">
        <v>8.7632013911316919E-2</v>
      </c>
      <c r="I69" s="20">
        <v>-0.30869524121353065</v>
      </c>
      <c r="J69" s="20">
        <v>-0.62038744481656594</v>
      </c>
      <c r="K69" s="20">
        <v>-0.27289320487817859</v>
      </c>
      <c r="L69" s="20">
        <v>-0.61764034118339617</v>
      </c>
      <c r="M69" s="22">
        <v>1.6398006366680453E-2</v>
      </c>
      <c r="N69" s="22">
        <v>2.3720372467080732E-2</v>
      </c>
      <c r="O69" s="52"/>
      <c r="P69" s="52"/>
      <c r="Q69" s="53"/>
      <c r="R69" s="53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  <c r="DP69" s="52"/>
      <c r="DQ69" s="52"/>
      <c r="DR69" s="52"/>
      <c r="DS69" s="52"/>
      <c r="DT69" s="52"/>
      <c r="DU69" s="52"/>
      <c r="DV69" s="52"/>
      <c r="DW69" s="52"/>
      <c r="DX69" s="52"/>
      <c r="DY69" s="52"/>
      <c r="DZ69" s="52"/>
      <c r="EA69" s="52"/>
      <c r="EB69" s="52"/>
      <c r="EC69" s="52"/>
      <c r="ED69" s="52"/>
      <c r="EE69" s="52"/>
      <c r="EF69" s="52"/>
      <c r="EG69" s="52"/>
      <c r="EH69" s="52"/>
      <c r="EI69" s="52"/>
      <c r="EJ69" s="52"/>
      <c r="EK69" s="52"/>
      <c r="EL69" s="52"/>
      <c r="EM69" s="52"/>
      <c r="EN69" s="52"/>
      <c r="EO69" s="52"/>
      <c r="EP69" s="52"/>
      <c r="EQ69" s="52"/>
      <c r="ER69" s="52"/>
      <c r="ES69" s="52"/>
      <c r="ET69" s="52"/>
      <c r="EU69" s="52"/>
      <c r="EV69" s="52"/>
      <c r="EW69" s="52"/>
      <c r="EX69" s="52"/>
      <c r="EY69" s="52"/>
      <c r="EZ69" s="52"/>
      <c r="FA69" s="52"/>
      <c r="FB69" s="52"/>
      <c r="FC69" s="52"/>
      <c r="FD69" s="52"/>
      <c r="FE69" s="52"/>
      <c r="FF69" s="52"/>
      <c r="FG69" s="52"/>
      <c r="FH69" s="52"/>
      <c r="FI69" s="52"/>
      <c r="FJ69" s="52"/>
      <c r="FK69" s="52"/>
      <c r="FL69" s="52"/>
      <c r="FM69" s="52"/>
      <c r="FN69" s="52"/>
      <c r="FO69" s="52"/>
      <c r="FP69" s="52"/>
      <c r="FQ69" s="52"/>
      <c r="FR69" s="52"/>
      <c r="FS69" s="52"/>
      <c r="FT69" s="52"/>
      <c r="FU69" s="52"/>
      <c r="FV69" s="52"/>
      <c r="FW69" s="52"/>
      <c r="FX69" s="52"/>
      <c r="FY69" s="52"/>
      <c r="FZ69" s="52"/>
      <c r="GA69" s="52"/>
      <c r="GB69" s="52"/>
      <c r="GC69" s="52"/>
      <c r="GD69" s="52"/>
      <c r="GE69" s="52"/>
      <c r="GF69" s="52"/>
      <c r="GG69" s="52"/>
      <c r="GH69" s="52"/>
      <c r="GI69" s="52"/>
      <c r="GJ69" s="52"/>
      <c r="GK69" s="52"/>
      <c r="GL69" s="52"/>
      <c r="GM69" s="52"/>
      <c r="GN69" s="52"/>
      <c r="GO69" s="52"/>
      <c r="GP69" s="52"/>
      <c r="GQ69" s="52"/>
      <c r="GR69" s="52"/>
    </row>
    <row r="70" spans="1:200" ht="17" customHeight="1">
      <c r="A70" s="11" t="s">
        <v>57</v>
      </c>
      <c r="B70" s="10">
        <v>1636090.1231089295</v>
      </c>
      <c r="C70" s="10">
        <v>1428092.4870717858</v>
      </c>
      <c r="D70" s="10">
        <v>1398559.2550888124</v>
      </c>
      <c r="E70" s="10">
        <v>110545.69535146776</v>
      </c>
      <c r="F70" s="10">
        <v>93248.735209789986</v>
      </c>
      <c r="G70" s="6">
        <v>0.14564717475940925</v>
      </c>
      <c r="H70" s="5">
        <v>8.7632013911317364E-2</v>
      </c>
      <c r="I70" s="6">
        <v>13.800125123888023</v>
      </c>
      <c r="J70" s="6">
        <v>7.1271150587422181</v>
      </c>
      <c r="K70" s="6">
        <v>16.54544036900953</v>
      </c>
      <c r="L70" s="6">
        <v>8.2265244091929617</v>
      </c>
      <c r="M70" s="8">
        <v>1.6398006366680432E-2</v>
      </c>
      <c r="N70" s="8">
        <v>1.1079640360751653E-3</v>
      </c>
      <c r="O70" s="52"/>
      <c r="P70" s="52"/>
      <c r="Q70" s="53"/>
      <c r="R70" s="53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2"/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52"/>
      <c r="DN70" s="52"/>
      <c r="DO70" s="52"/>
      <c r="DP70" s="52"/>
      <c r="DQ70" s="52"/>
      <c r="DR70" s="52"/>
      <c r="DS70" s="52"/>
      <c r="DT70" s="52"/>
      <c r="DU70" s="52"/>
      <c r="DV70" s="52"/>
      <c r="DW70" s="52"/>
      <c r="DX70" s="52"/>
      <c r="DY70" s="52"/>
      <c r="DZ70" s="52"/>
      <c r="EA70" s="52"/>
      <c r="EB70" s="52"/>
      <c r="EC70" s="52"/>
      <c r="ED70" s="52"/>
      <c r="EE70" s="52"/>
      <c r="EF70" s="52"/>
      <c r="EG70" s="52"/>
      <c r="EH70" s="52"/>
      <c r="EI70" s="52"/>
      <c r="EJ70" s="52"/>
      <c r="EK70" s="52"/>
      <c r="EL70" s="52"/>
      <c r="EM70" s="52"/>
      <c r="EN70" s="52"/>
      <c r="EO70" s="52"/>
      <c r="EP70" s="52"/>
      <c r="EQ70" s="52"/>
      <c r="ER70" s="52"/>
      <c r="ES70" s="52"/>
      <c r="ET70" s="52"/>
      <c r="EU70" s="52"/>
      <c r="EV70" s="52"/>
      <c r="EW70" s="52"/>
      <c r="EX70" s="52"/>
      <c r="EY70" s="52"/>
      <c r="EZ70" s="52"/>
      <c r="FA70" s="52"/>
      <c r="FB70" s="52"/>
      <c r="FC70" s="52"/>
      <c r="FD70" s="52"/>
      <c r="FE70" s="52"/>
      <c r="FF70" s="52"/>
      <c r="FG70" s="52"/>
      <c r="FH70" s="52"/>
      <c r="FI70" s="52"/>
      <c r="FJ70" s="52"/>
      <c r="FK70" s="52"/>
      <c r="FL70" s="52"/>
      <c r="FM70" s="52"/>
      <c r="FN70" s="52"/>
      <c r="FO70" s="52"/>
      <c r="FP70" s="52"/>
      <c r="FQ70" s="52"/>
      <c r="FR70" s="52"/>
      <c r="FS70" s="52"/>
      <c r="FT70" s="52"/>
      <c r="FU70" s="52"/>
      <c r="FV70" s="52"/>
      <c r="FW70" s="52"/>
      <c r="FX70" s="52"/>
      <c r="FY70" s="52"/>
      <c r="FZ70" s="52"/>
      <c r="GA70" s="52"/>
      <c r="GB70" s="52"/>
      <c r="GC70" s="52"/>
      <c r="GD70" s="52"/>
      <c r="GE70" s="52"/>
      <c r="GF70" s="52"/>
      <c r="GG70" s="52"/>
      <c r="GH70" s="52"/>
      <c r="GI70" s="52"/>
      <c r="GJ70" s="52"/>
      <c r="GK70" s="52"/>
      <c r="GL70" s="52"/>
      <c r="GM70" s="52"/>
      <c r="GN70" s="52"/>
      <c r="GO70" s="52"/>
      <c r="GP70" s="52"/>
      <c r="GQ70" s="52"/>
      <c r="GR70" s="52"/>
    </row>
    <row r="71" spans="1:200" ht="17" customHeight="1">
      <c r="A71" s="23" t="s">
        <v>58</v>
      </c>
      <c r="B71" s="24">
        <v>2.3283064365386971E-9</v>
      </c>
      <c r="C71" s="24">
        <v>2.3283064365386971E-9</v>
      </c>
      <c r="D71" s="24">
        <v>2.3283064365386971E-9</v>
      </c>
      <c r="E71" s="24">
        <v>2256124.1449964535</v>
      </c>
      <c r="F71" s="24">
        <v>2156888.5679835007</v>
      </c>
      <c r="G71" s="20">
        <v>0</v>
      </c>
      <c r="H71" s="21">
        <v>-5.0639640306602507E-2</v>
      </c>
      <c r="I71" s="20">
        <v>-0.999999999999999</v>
      </c>
      <c r="J71" s="20">
        <v>-0.99999999999999944</v>
      </c>
      <c r="K71" s="20">
        <v>-0.99999999999999889</v>
      </c>
      <c r="L71" s="20">
        <v>-0.99999999999999944</v>
      </c>
      <c r="M71" s="22">
        <v>2.3335868379545627E-17</v>
      </c>
      <c r="N71" s="22">
        <v>2.2612408431005565E-2</v>
      </c>
    </row>
    <row r="72" spans="1:200" ht="17" customHeight="1">
      <c r="A72" s="9" t="s">
        <v>59</v>
      </c>
      <c r="B72" s="10">
        <v>6336681.6630562982</v>
      </c>
      <c r="C72" s="10">
        <v>6035568.6198763857</v>
      </c>
      <c r="D72" s="10">
        <v>5289805.3205993967</v>
      </c>
      <c r="E72" s="10">
        <v>2140026.2726126784</v>
      </c>
      <c r="F72" s="10">
        <v>2118366.4814131986</v>
      </c>
      <c r="G72" s="6">
        <v>4.9889755571377981E-2</v>
      </c>
      <c r="H72" s="5">
        <v>-3.2762840123433667E-3</v>
      </c>
      <c r="I72" s="6">
        <v>1.9610298453579635</v>
      </c>
      <c r="J72" s="6">
        <v>0.62597478360183056</v>
      </c>
      <c r="K72" s="6">
        <v>1.9913056681434034</v>
      </c>
      <c r="L72" s="6">
        <v>0.57302149059940644</v>
      </c>
      <c r="M72" s="8">
        <v>6.3510527193315347E-2</v>
      </c>
      <c r="N72" s="8">
        <v>2.1448796705943858E-2</v>
      </c>
    </row>
    <row r="73" spans="1:200" ht="17" customHeight="1">
      <c r="A73" s="23" t="s">
        <v>89</v>
      </c>
      <c r="B73" s="24">
        <v>6332127.0781442979</v>
      </c>
      <c r="C73" s="24">
        <v>6031014.0349643854</v>
      </c>
      <c r="D73" s="24">
        <v>5285250.7356873965</v>
      </c>
      <c r="E73" s="24">
        <v>2140026.2726126784</v>
      </c>
      <c r="F73" s="24">
        <v>2118366.4814131986</v>
      </c>
      <c r="G73" s="20">
        <v>4.9927432009647221E-2</v>
      </c>
      <c r="H73" s="20">
        <v>-3.2405154953560888E-3</v>
      </c>
      <c r="I73" s="20">
        <v>1.9589015607802049</v>
      </c>
      <c r="J73" s="20">
        <v>0.62480608985793284</v>
      </c>
      <c r="K73" s="20">
        <v>1.989155622364279</v>
      </c>
      <c r="L73" s="20">
        <v>0.57189085782845539</v>
      </c>
      <c r="M73" s="22">
        <v>6.34648780500746E-2</v>
      </c>
      <c r="N73" s="22">
        <v>2.1448796705943858E-2</v>
      </c>
    </row>
    <row r="74" spans="1:200" ht="17" customHeight="1">
      <c r="A74" s="11" t="s">
        <v>90</v>
      </c>
      <c r="B74" s="10">
        <v>4554.5849120000021</v>
      </c>
      <c r="C74" s="10">
        <v>4554.5849120000012</v>
      </c>
      <c r="D74" s="10">
        <v>4554.5849120000021</v>
      </c>
      <c r="E74" s="10" t="s">
        <v>38</v>
      </c>
      <c r="F74" s="10" t="s">
        <v>38</v>
      </c>
      <c r="G74" s="6">
        <v>0</v>
      </c>
      <c r="H74" s="6">
        <v>-5.0639640306602285E-2</v>
      </c>
      <c r="I74" s="6" t="s">
        <v>38</v>
      </c>
      <c r="J74" s="6" t="s">
        <v>38</v>
      </c>
      <c r="K74" s="6" t="s">
        <v>38</v>
      </c>
      <c r="L74" s="6" t="s">
        <v>38</v>
      </c>
      <c r="M74" s="8">
        <v>4.5649143240741957E-5</v>
      </c>
      <c r="N74" s="8" t="s">
        <v>38</v>
      </c>
    </row>
    <row r="75" spans="1:200" ht="17" customHeight="1">
      <c r="A75" s="39" t="s">
        <v>87</v>
      </c>
      <c r="B75" s="24">
        <v>1137982.5239120005</v>
      </c>
      <c r="C75" s="24">
        <v>1189838.1852023229</v>
      </c>
      <c r="D75" s="24">
        <v>1165378.470578667</v>
      </c>
      <c r="E75" s="24" t="s">
        <v>38</v>
      </c>
      <c r="F75" s="24" t="s">
        <v>38</v>
      </c>
      <c r="G75" s="20">
        <v>-4.358211220251329E-2</v>
      </c>
      <c r="H75" s="20">
        <v>-9.2014770023378545E-2</v>
      </c>
      <c r="I75" s="20" t="s">
        <v>38</v>
      </c>
      <c r="J75" s="20" t="s">
        <v>38</v>
      </c>
      <c r="K75" s="20" t="s">
        <v>38</v>
      </c>
      <c r="L75" s="20" t="s">
        <v>38</v>
      </c>
      <c r="M75" s="22">
        <v>1.1405633717059998E-2</v>
      </c>
      <c r="N75" s="22" t="s">
        <v>38</v>
      </c>
    </row>
    <row r="76" spans="1:200" ht="17" customHeight="1">
      <c r="A76" s="38" t="s">
        <v>60</v>
      </c>
      <c r="B76" s="19">
        <v>37897.104280112122</v>
      </c>
      <c r="C76" s="19">
        <v>38709.655991430809</v>
      </c>
      <c r="D76" s="19">
        <v>37173.999891823689</v>
      </c>
      <c r="E76" s="19">
        <v>40584.364093895972</v>
      </c>
      <c r="F76" s="19">
        <v>42463.735287910917</v>
      </c>
      <c r="G76" s="21">
        <v>-2.0990930828694632E-2</v>
      </c>
      <c r="H76" s="21" t="s">
        <v>38</v>
      </c>
      <c r="I76" s="20">
        <v>-6.6214165819294513E-2</v>
      </c>
      <c r="J76" s="20" t="s">
        <v>38</v>
      </c>
      <c r="K76" s="20">
        <v>-0.10754190550681197</v>
      </c>
      <c r="L76" s="20" t="s">
        <v>38</v>
      </c>
      <c r="M76" s="22">
        <v>6.1571140859583783E-2</v>
      </c>
      <c r="N76" s="22">
        <v>7.57528857550787E-2</v>
      </c>
    </row>
    <row r="77" spans="1:200" ht="6.5" customHeight="1">
      <c r="B77" s="10"/>
      <c r="C77" s="10"/>
      <c r="D77" s="10"/>
      <c r="E77" s="10"/>
      <c r="F77" s="10"/>
      <c r="G77" s="5"/>
      <c r="H77" s="5"/>
      <c r="I77" s="6"/>
      <c r="J77" s="6"/>
      <c r="K77" s="6"/>
      <c r="L77" s="6"/>
      <c r="M77" s="6"/>
      <c r="N77" s="6"/>
    </row>
    <row r="78" spans="1:200" ht="2" customHeight="1"/>
    <row r="79" spans="1:200" ht="13.25" customHeight="1">
      <c r="J79" s="2"/>
      <c r="K79" s="2"/>
    </row>
    <row r="80" spans="1:200" ht="23" customHeight="1">
      <c r="A80" s="116" t="s">
        <v>61</v>
      </c>
      <c r="B80" s="114" t="s">
        <v>12</v>
      </c>
      <c r="C80" s="115"/>
      <c r="D80" s="114" t="s">
        <v>62</v>
      </c>
      <c r="E80" s="115"/>
      <c r="F80" s="114" t="s">
        <v>98</v>
      </c>
      <c r="G80" s="115"/>
      <c r="H80" s="114" t="s">
        <v>13</v>
      </c>
      <c r="I80" s="114"/>
      <c r="J80" s="2"/>
      <c r="K80" s="2"/>
    </row>
    <row r="81" spans="1:11" ht="23" customHeight="1">
      <c r="A81" s="116"/>
      <c r="B81" s="36" t="s">
        <v>16</v>
      </c>
      <c r="C81" s="43" t="s">
        <v>63</v>
      </c>
      <c r="D81" s="36" t="s">
        <v>16</v>
      </c>
      <c r="E81" s="43" t="s">
        <v>63</v>
      </c>
      <c r="F81" s="36" t="s">
        <v>16</v>
      </c>
      <c r="G81" s="43" t="s">
        <v>63</v>
      </c>
      <c r="H81" s="36" t="s">
        <v>16</v>
      </c>
      <c r="I81" s="36" t="s">
        <v>63</v>
      </c>
      <c r="J81" s="2"/>
      <c r="K81" s="48"/>
    </row>
    <row r="82" spans="1:11" ht="19.25" customHeight="1">
      <c r="A82" s="38" t="s">
        <v>51</v>
      </c>
      <c r="B82" s="19">
        <v>163198.10686555039</v>
      </c>
      <c r="C82" s="37">
        <v>3.8625482436570158E-2</v>
      </c>
      <c r="D82" s="19">
        <v>101073.13856338337</v>
      </c>
      <c r="E82" s="22">
        <v>2.357519708620881E-2</v>
      </c>
      <c r="F82" s="19">
        <v>993859.04822704243</v>
      </c>
      <c r="G82" s="22">
        <v>0.29278683360440261</v>
      </c>
      <c r="H82" s="19">
        <v>1240243.4915497201</v>
      </c>
      <c r="I82" s="22">
        <v>0.39396627988651156</v>
      </c>
      <c r="J82" s="2"/>
      <c r="K82" s="2"/>
    </row>
    <row r="83" spans="1:11" ht="19.25" customHeight="1">
      <c r="A83" s="9" t="s">
        <v>64</v>
      </c>
      <c r="B83" s="10">
        <v>-154994.95462313463</v>
      </c>
      <c r="C83" s="6">
        <v>-3.6683972703709246E-2</v>
      </c>
      <c r="D83" s="10">
        <v>972657.67937163962</v>
      </c>
      <c r="E83" s="6">
        <v>0.2268713212484347</v>
      </c>
      <c r="F83" s="10">
        <v>933081.71075409139</v>
      </c>
      <c r="G83" s="6">
        <v>0.27488207716499008</v>
      </c>
      <c r="H83" s="10">
        <v>859964.3561060268</v>
      </c>
      <c r="I83" s="6">
        <v>0.27316971265598344</v>
      </c>
      <c r="J83" s="2"/>
      <c r="K83" s="48"/>
    </row>
    <row r="84" spans="1:11" ht="19.25" customHeight="1">
      <c r="A84" s="39" t="s">
        <v>65</v>
      </c>
      <c r="B84" s="24">
        <v>-27451.612903225818</v>
      </c>
      <c r="C84" s="20">
        <v>-6.497206446902098E-3</v>
      </c>
      <c r="D84" s="24">
        <v>-362909.67741935485</v>
      </c>
      <c r="E84" s="20">
        <v>-8.464827837802287E-2</v>
      </c>
      <c r="F84" s="24">
        <v>-435351.02669999999</v>
      </c>
      <c r="G84" s="20">
        <v>-0.12825264190259697</v>
      </c>
      <c r="H84" s="24">
        <v>-435351.02669999999</v>
      </c>
      <c r="I84" s="20">
        <v>-0.13829028380504635</v>
      </c>
      <c r="J84" s="2"/>
      <c r="K84" s="2"/>
    </row>
    <row r="85" spans="1:11" ht="19.25" customHeight="1">
      <c r="A85" s="9" t="s">
        <v>66</v>
      </c>
      <c r="B85" s="10">
        <v>0</v>
      </c>
      <c r="C85" s="6">
        <v>0</v>
      </c>
      <c r="D85" s="10">
        <v>-2258.0645161290322</v>
      </c>
      <c r="E85" s="6">
        <v>-5.2669103540040182E-4</v>
      </c>
      <c r="F85" s="10">
        <v>1013350.6395632257</v>
      </c>
      <c r="G85" s="6">
        <v>0.29852897714016119</v>
      </c>
      <c r="H85" s="10">
        <v>1373051.02666</v>
      </c>
      <c r="I85" s="6">
        <v>0.43615290767757275</v>
      </c>
      <c r="J85" s="2"/>
      <c r="K85" s="2"/>
    </row>
    <row r="86" spans="1:11" ht="19.25" customHeight="1">
      <c r="A86" s="39" t="s">
        <v>67</v>
      </c>
      <c r="B86" s="24">
        <v>113797.35161299237</v>
      </c>
      <c r="C86" s="20">
        <v>2.6933385996180816E-2</v>
      </c>
      <c r="D86" s="24">
        <v>44236.586224615225</v>
      </c>
      <c r="E86" s="20">
        <v>1.0318134506255345E-2</v>
      </c>
      <c r="F86" s="24">
        <v>-124897.15701737533</v>
      </c>
      <c r="G86" s="20">
        <v>-3.6794194503278671E-2</v>
      </c>
      <c r="H86" s="24">
        <v>-114828.77524325023</v>
      </c>
      <c r="I86" s="20">
        <v>-3.6475632176050071E-2</v>
      </c>
      <c r="J86" s="2"/>
      <c r="K86" s="2"/>
    </row>
    <row r="87" spans="1:11" ht="19.25" customHeight="1">
      <c r="A87" s="9" t="s">
        <v>88</v>
      </c>
      <c r="B87" s="10">
        <v>57583.654625845593</v>
      </c>
      <c r="C87" s="6">
        <v>1.3628812754651064E-2</v>
      </c>
      <c r="D87" s="10">
        <v>-682368.39555812057</v>
      </c>
      <c r="E87" s="6">
        <v>-0.15916166886016486</v>
      </c>
      <c r="F87" s="10">
        <v>-1651051.2698956698</v>
      </c>
      <c r="G87" s="6">
        <v>-0.48639298932140851</v>
      </c>
      <c r="H87" s="10">
        <v>-1654936.12849991</v>
      </c>
      <c r="I87" s="6">
        <v>-0.52569437730345703</v>
      </c>
      <c r="J87" s="2"/>
      <c r="K87" s="2"/>
    </row>
    <row r="88" spans="1:11" ht="19.25" customHeight="1">
      <c r="A88" s="39" t="s">
        <v>68</v>
      </c>
      <c r="B88" s="24">
        <v>174263.66815307183</v>
      </c>
      <c r="C88" s="20">
        <v>4.1244462836349374E-2</v>
      </c>
      <c r="D88" s="24">
        <v>131715.01046073521</v>
      </c>
      <c r="E88" s="20">
        <v>3.0722379605107441E-2</v>
      </c>
      <c r="F88" s="24">
        <v>1258726.1515227696</v>
      </c>
      <c r="G88" s="20">
        <v>0.37081560502653527</v>
      </c>
      <c r="H88" s="24">
        <v>1212344.0392268533</v>
      </c>
      <c r="I88" s="20">
        <v>0.38510395283750865</v>
      </c>
      <c r="J88" s="2"/>
      <c r="K88" s="2"/>
    </row>
    <row r="89" spans="1:11" ht="19.25" customHeight="1">
      <c r="A89" s="13" t="s">
        <v>69</v>
      </c>
      <c r="B89" s="7">
        <v>-812.55171131868701</v>
      </c>
      <c r="C89" s="8">
        <v>-2.0990930828694632E-2</v>
      </c>
      <c r="D89" s="7">
        <v>780.86849016555061</v>
      </c>
      <c r="E89" s="8">
        <v>2.1038461297227196E-2</v>
      </c>
      <c r="F89" s="7">
        <v>-2687.2598137838504</v>
      </c>
      <c r="G89" s="8">
        <v>-6.6214165819294513E-2</v>
      </c>
      <c r="H89" s="7">
        <v>-4566.6310077987946</v>
      </c>
      <c r="I89" s="8">
        <v>-0.10754190550681197</v>
      </c>
      <c r="J89" s="2"/>
      <c r="K89" s="2"/>
    </row>
    <row r="90" spans="1:11" ht="19.25" customHeight="1">
      <c r="A90" s="39" t="s">
        <v>70</v>
      </c>
      <c r="B90" s="24">
        <v>-1004.2549156425945</v>
      </c>
      <c r="C90" s="20">
        <v>-2.5943266348450875E-2</v>
      </c>
      <c r="D90" s="24">
        <v>3871.8123806006129</v>
      </c>
      <c r="E90" s="20">
        <v>0.10431586873497935</v>
      </c>
      <c r="F90" s="24">
        <v>3647.3067610391986</v>
      </c>
      <c r="G90" s="20">
        <v>8.9869752612133841E-2</v>
      </c>
      <c r="H90" s="24">
        <v>2924.2076553653283</v>
      </c>
      <c r="I90" s="20">
        <v>6.8863646486554506E-2</v>
      </c>
      <c r="J90" s="2"/>
      <c r="K90" s="2"/>
    </row>
    <row r="91" spans="1:11" ht="19.25" customHeight="1">
      <c r="A91" s="9" t="s">
        <v>75</v>
      </c>
      <c r="B91" s="10">
        <v>-79.036814125289425</v>
      </c>
      <c r="C91" s="6">
        <v>-2.0417854951432801E-3</v>
      </c>
      <c r="D91" s="10">
        <v>-1818.3993493526086</v>
      </c>
      <c r="E91" s="6">
        <v>-4.899201954755187E-2</v>
      </c>
      <c r="F91" s="10">
        <v>-525.88542169377422</v>
      </c>
      <c r="G91" s="6">
        <v>-1.2957833230479743E-2</v>
      </c>
      <c r="H91" s="10">
        <v>-1274.7951682368662</v>
      </c>
      <c r="I91" s="6">
        <v>-3.0020796795042892E-2</v>
      </c>
      <c r="J91" s="2"/>
      <c r="K91" s="2"/>
    </row>
    <row r="92" spans="1:11" ht="19.25" customHeight="1">
      <c r="A92" s="39" t="s">
        <v>71</v>
      </c>
      <c r="B92" s="24">
        <v>-88.618856487568493</v>
      </c>
      <c r="C92" s="20">
        <v>-2.2893217265270022E-3</v>
      </c>
      <c r="D92" s="24">
        <v>133.73062434490356</v>
      </c>
      <c r="E92" s="20">
        <v>3.6030222757967864E-3</v>
      </c>
      <c r="F92" s="24">
        <v>-1162.8876501334967</v>
      </c>
      <c r="G92" s="20">
        <v>-2.8653588052853066E-2</v>
      </c>
      <c r="H92" s="24">
        <v>-284.07920692651027</v>
      </c>
      <c r="I92" s="20">
        <v>-6.6899250619477466E-3</v>
      </c>
      <c r="J92" s="2"/>
      <c r="K92" s="2"/>
    </row>
    <row r="93" spans="1:11" ht="19.25" customHeight="1">
      <c r="A93" s="9" t="s">
        <v>72</v>
      </c>
      <c r="B93" s="10">
        <v>294.24733609786847</v>
      </c>
      <c r="C93" s="6">
        <v>7.6013937236488723E-3</v>
      </c>
      <c r="D93" s="10">
        <v>-166.68567286177756</v>
      </c>
      <c r="E93" s="6">
        <v>-4.4909099566321437E-3</v>
      </c>
      <c r="F93" s="10">
        <v>50.106340763848948</v>
      </c>
      <c r="G93" s="6">
        <v>1.2346218028185174E-3</v>
      </c>
      <c r="H93" s="10">
        <v>-408.19804216522391</v>
      </c>
      <c r="I93" s="6">
        <v>-9.6128623494277123E-3</v>
      </c>
      <c r="J93" s="2"/>
      <c r="K93" s="2"/>
    </row>
    <row r="94" spans="1:11" ht="19.25" customHeight="1">
      <c r="A94" s="39" t="s">
        <v>73</v>
      </c>
      <c r="B94" s="24">
        <v>65.11153883889699</v>
      </c>
      <c r="C94" s="20">
        <v>1.6820490177776558E-3</v>
      </c>
      <c r="D94" s="24">
        <v>-1239.5894925655793</v>
      </c>
      <c r="E94" s="20">
        <v>-3.3397500209364911E-2</v>
      </c>
      <c r="F94" s="24">
        <v>-4695.8998437596274</v>
      </c>
      <c r="G94" s="20">
        <v>-0.11570711895091405</v>
      </c>
      <c r="H94" s="24">
        <v>-5523.7662458355226</v>
      </c>
      <c r="I94" s="20">
        <v>-0.13008196778694814</v>
      </c>
      <c r="J94" s="2"/>
      <c r="K94" s="2"/>
    </row>
    <row r="95" spans="1:11" ht="4.25" customHeight="1"/>
    <row r="96" spans="1:11" ht="3" customHeight="1"/>
    <row r="97" spans="1:1">
      <c r="A97" s="2" t="s">
        <v>74</v>
      </c>
    </row>
  </sheetData>
  <mergeCells count="35">
    <mergeCell ref="G61:H61"/>
    <mergeCell ref="I61:J61"/>
    <mergeCell ref="K61:L61"/>
    <mergeCell ref="B4:B5"/>
    <mergeCell ref="C4:C5"/>
    <mergeCell ref="B61:B62"/>
    <mergeCell ref="C61:C62"/>
    <mergeCell ref="D61:D62"/>
    <mergeCell ref="E61:E62"/>
    <mergeCell ref="F61:F62"/>
    <mergeCell ref="B3:F3"/>
    <mergeCell ref="M3:N3"/>
    <mergeCell ref="G3:L3"/>
    <mergeCell ref="D4:D5"/>
    <mergeCell ref="E4:E5"/>
    <mergeCell ref="F4:F5"/>
    <mergeCell ref="I4:J4"/>
    <mergeCell ref="G4:H4"/>
    <mergeCell ref="K4:L4"/>
    <mergeCell ref="M61:M62"/>
    <mergeCell ref="N61:N62"/>
    <mergeCell ref="A3:A5"/>
    <mergeCell ref="B80:C80"/>
    <mergeCell ref="D80:E80"/>
    <mergeCell ref="F80:G80"/>
    <mergeCell ref="H80:I80"/>
    <mergeCell ref="A80:A81"/>
    <mergeCell ref="B60:F60"/>
    <mergeCell ref="G60:L60"/>
    <mergeCell ref="A6:N6"/>
    <mergeCell ref="A39:N39"/>
    <mergeCell ref="A60:A62"/>
    <mergeCell ref="M60:N60"/>
    <mergeCell ref="M4:M5"/>
    <mergeCell ref="N4:N5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7587-3441-40AE-9592-8017684C970B}">
  <sheetPr>
    <tabColor theme="3"/>
    <pageSetUpPr fitToPage="1"/>
  </sheetPr>
  <dimension ref="A1:J47"/>
  <sheetViews>
    <sheetView showGridLines="0" topLeftCell="A26" zoomScaleNormal="100" zoomScaleSheetLayoutView="85" workbookViewId="0">
      <selection activeCell="A45" sqref="A45:XFD45"/>
    </sheetView>
  </sheetViews>
  <sheetFormatPr baseColWidth="10" defaultColWidth="11.3984375" defaultRowHeight="15" customHeight="1"/>
  <cols>
    <col min="1" max="1" width="65.3984375" style="2" customWidth="1"/>
    <col min="2" max="3" width="15.796875" style="2" customWidth="1"/>
    <col min="4" max="7" width="15.59765625" style="2" customWidth="1"/>
    <col min="8" max="8" width="11.3984375" style="1"/>
    <col min="9" max="9" width="40.59765625" style="2" customWidth="1"/>
    <col min="10" max="10" width="11.3984375" style="2"/>
  </cols>
  <sheetData>
    <row r="1" spans="1:10" ht="15" customHeight="1">
      <c r="A1" s="67" t="s">
        <v>99</v>
      </c>
      <c r="B1" s="68"/>
      <c r="C1" s="68"/>
      <c r="D1" s="68"/>
      <c r="E1" s="68"/>
      <c r="F1" s="68"/>
      <c r="G1" s="68"/>
    </row>
    <row r="2" spans="1:10" ht="7.25" customHeight="1">
      <c r="A2" s="68"/>
      <c r="B2" s="68"/>
      <c r="C2" s="68"/>
      <c r="D2" s="68"/>
      <c r="E2" s="68"/>
      <c r="F2" s="68"/>
      <c r="G2" s="68"/>
    </row>
    <row r="3" spans="1:10" ht="23" customHeight="1">
      <c r="A3" s="69" t="s">
        <v>100</v>
      </c>
      <c r="B3" s="70">
        <v>44895</v>
      </c>
      <c r="C3" s="70" t="s">
        <v>101</v>
      </c>
      <c r="D3" s="70">
        <v>44865</v>
      </c>
      <c r="E3" s="70">
        <v>44834</v>
      </c>
      <c r="F3" s="70">
        <v>44561</v>
      </c>
      <c r="G3" s="70">
        <v>44530</v>
      </c>
      <c r="H3" s="71"/>
      <c r="I3" s="71"/>
      <c r="J3" s="71"/>
    </row>
    <row r="4" spans="1:10" ht="17" customHeight="1">
      <c r="A4" s="72" t="s">
        <v>102</v>
      </c>
      <c r="B4" s="1"/>
      <c r="C4" s="1"/>
      <c r="D4" s="1"/>
      <c r="E4" s="1"/>
      <c r="F4" s="1"/>
      <c r="G4" s="1"/>
      <c r="H4" s="71"/>
      <c r="I4" s="71"/>
      <c r="J4" s="71"/>
    </row>
    <row r="5" spans="1:10" ht="17" customHeight="1">
      <c r="A5" s="39" t="s">
        <v>103</v>
      </c>
      <c r="B5" s="73">
        <v>70</v>
      </c>
      <c r="C5" s="73">
        <v>101.24031885557744</v>
      </c>
      <c r="D5" s="73">
        <v>70</v>
      </c>
      <c r="E5" s="73">
        <v>67.25</v>
      </c>
      <c r="F5" s="73">
        <v>32</v>
      </c>
      <c r="G5" s="73">
        <v>32</v>
      </c>
      <c r="H5" s="71"/>
      <c r="I5" s="71"/>
      <c r="J5" s="71"/>
    </row>
    <row r="6" spans="1:10" ht="17" customHeight="1">
      <c r="A6" s="9" t="s">
        <v>104</v>
      </c>
      <c r="B6" s="74">
        <v>95</v>
      </c>
      <c r="C6" s="74">
        <v>158.25204473348785</v>
      </c>
      <c r="D6" s="74">
        <v>95</v>
      </c>
      <c r="E6" s="74">
        <v>91.5</v>
      </c>
      <c r="F6" s="74">
        <v>42.7</v>
      </c>
      <c r="G6" s="74">
        <v>42.7</v>
      </c>
      <c r="H6" s="71"/>
      <c r="I6" s="71"/>
      <c r="J6" s="71"/>
    </row>
    <row r="7" spans="1:10" ht="13">
      <c r="A7" s="38" t="s">
        <v>105</v>
      </c>
      <c r="B7" s="73">
        <v>75</v>
      </c>
      <c r="C7" s="73">
        <v>107.34586620299646</v>
      </c>
      <c r="D7" s="73">
        <v>75</v>
      </c>
      <c r="E7" s="73">
        <v>72.25</v>
      </c>
      <c r="F7" s="73">
        <v>38</v>
      </c>
      <c r="G7" s="73">
        <v>38</v>
      </c>
      <c r="H7" s="71"/>
      <c r="I7" s="71"/>
      <c r="J7" s="71"/>
    </row>
    <row r="8" spans="1:10" ht="17" customHeight="1">
      <c r="A8" s="72" t="s">
        <v>106</v>
      </c>
      <c r="B8" s="75">
        <v>83.5</v>
      </c>
      <c r="C8" s="75">
        <v>101.23094105556136</v>
      </c>
      <c r="D8" s="75">
        <v>83.5</v>
      </c>
      <c r="E8" s="75">
        <v>79.75</v>
      </c>
      <c r="F8" s="1" t="s">
        <v>91</v>
      </c>
      <c r="G8" s="1" t="s">
        <v>91</v>
      </c>
      <c r="H8" s="71"/>
      <c r="I8" s="71"/>
      <c r="J8" s="71"/>
    </row>
    <row r="9" spans="1:10" ht="23" customHeight="1">
      <c r="A9" s="70" t="s">
        <v>107</v>
      </c>
      <c r="B9" s="70">
        <v>44895</v>
      </c>
      <c r="C9" s="70" t="s">
        <v>101</v>
      </c>
      <c r="D9" s="70">
        <v>44865</v>
      </c>
      <c r="E9" s="70">
        <v>44834</v>
      </c>
      <c r="F9" s="70">
        <v>44561</v>
      </c>
      <c r="G9" s="70">
        <v>44530</v>
      </c>
      <c r="H9" s="71"/>
      <c r="I9" s="71"/>
      <c r="J9" s="71"/>
    </row>
    <row r="10" spans="1:10" ht="17" customHeight="1">
      <c r="A10" s="38" t="s">
        <v>108</v>
      </c>
      <c r="B10" s="73">
        <v>69.009985247629075</v>
      </c>
      <c r="C10" s="73">
        <v>99.261588990045311</v>
      </c>
      <c r="D10" s="73">
        <v>70.703288812658755</v>
      </c>
      <c r="E10" s="73">
        <v>64.615876617330471</v>
      </c>
      <c r="F10" s="73">
        <v>30.981414665656878</v>
      </c>
      <c r="G10" s="73">
        <v>29.674535607950432</v>
      </c>
      <c r="H10" s="76"/>
    </row>
    <row r="11" spans="1:10" ht="17" customHeight="1">
      <c r="A11" s="12" t="s">
        <v>109</v>
      </c>
      <c r="B11" s="10">
        <v>9941.9047619048506</v>
      </c>
      <c r="C11" s="10"/>
      <c r="D11" s="10">
        <v>19454.789473684272</v>
      </c>
      <c r="E11" s="10">
        <v>6392.8095238094684</v>
      </c>
      <c r="F11" s="10">
        <v>4489.4000000000233</v>
      </c>
      <c r="G11" s="10">
        <v>2958.8095238095848</v>
      </c>
      <c r="H11" s="76"/>
    </row>
    <row r="12" spans="1:10" ht="17" customHeight="1">
      <c r="A12" s="38" t="s">
        <v>110</v>
      </c>
      <c r="B12" s="77"/>
      <c r="C12" s="77"/>
      <c r="D12" s="77"/>
      <c r="E12" s="77"/>
      <c r="F12" s="77"/>
      <c r="G12" s="77"/>
      <c r="H12" s="76"/>
    </row>
    <row r="13" spans="1:10" ht="17" customHeight="1">
      <c r="A13" s="12" t="s">
        <v>111</v>
      </c>
      <c r="B13" s="74">
        <v>65.640524594958393</v>
      </c>
      <c r="C13" s="74">
        <v>92.671354050877227</v>
      </c>
      <c r="D13" s="74">
        <v>66.10268491842784</v>
      </c>
      <c r="E13" s="74">
        <v>63.847485041604642</v>
      </c>
      <c r="F13" s="74">
        <v>30.461231048328475</v>
      </c>
      <c r="G13" s="74">
        <v>30.941427169025502</v>
      </c>
      <c r="H13" s="76"/>
    </row>
    <row r="14" spans="1:10" ht="17" customHeight="1">
      <c r="A14" s="78" t="s">
        <v>112</v>
      </c>
      <c r="B14" s="24">
        <v>25400.09523809524</v>
      </c>
      <c r="C14" s="24"/>
      <c r="D14" s="24">
        <v>30296.715789473681</v>
      </c>
      <c r="E14" s="24">
        <v>24288.95619047619</v>
      </c>
      <c r="F14" s="24">
        <v>19686.957399999999</v>
      </c>
      <c r="G14" s="24">
        <v>18211.209285714289</v>
      </c>
      <c r="H14" s="76"/>
    </row>
    <row r="15" spans="1:10" ht="23" customHeight="1">
      <c r="A15" s="70" t="s">
        <v>113</v>
      </c>
      <c r="B15" s="70">
        <v>44895</v>
      </c>
      <c r="C15" s="70" t="s">
        <v>101</v>
      </c>
      <c r="D15" s="70">
        <v>44865</v>
      </c>
      <c r="E15" s="70">
        <v>44834</v>
      </c>
      <c r="F15" s="70">
        <v>44561</v>
      </c>
      <c r="G15" s="70">
        <v>44530</v>
      </c>
      <c r="H15" s="76"/>
    </row>
    <row r="16" spans="1:10" ht="17" customHeight="1">
      <c r="A16" s="13" t="s">
        <v>114</v>
      </c>
      <c r="B16" s="71"/>
      <c r="C16" s="71"/>
      <c r="D16" s="71"/>
      <c r="E16" s="71"/>
      <c r="F16" s="71"/>
      <c r="G16" s="71"/>
      <c r="H16" s="76"/>
    </row>
    <row r="17" spans="1:9" ht="17" customHeight="1">
      <c r="A17" s="23" t="s">
        <v>115</v>
      </c>
      <c r="B17" s="73">
        <v>57.506</v>
      </c>
      <c r="C17" s="73">
        <v>75.397288603739938</v>
      </c>
      <c r="D17" s="73">
        <v>56.104999999999997</v>
      </c>
      <c r="E17" s="73">
        <v>52.878</v>
      </c>
      <c r="F17" s="73">
        <v>28.87</v>
      </c>
      <c r="G17" s="73">
        <v>29.109000000000002</v>
      </c>
      <c r="H17" s="76"/>
    </row>
    <row r="18" spans="1:9" ht="17" customHeight="1">
      <c r="A18" s="13" t="s">
        <v>116</v>
      </c>
      <c r="B18" s="76"/>
      <c r="C18" s="76"/>
      <c r="D18" s="76"/>
      <c r="E18" s="76"/>
      <c r="F18" s="76"/>
      <c r="G18" s="76"/>
    </row>
    <row r="19" spans="1:9" ht="17" customHeight="1">
      <c r="A19" s="23" t="s">
        <v>117</v>
      </c>
      <c r="B19" s="73">
        <v>74.661000000000001</v>
      </c>
      <c r="C19" s="73">
        <v>106.39014746792199</v>
      </c>
      <c r="D19" s="73">
        <v>74.653000000000006</v>
      </c>
      <c r="E19" s="73">
        <v>71.977999999999994</v>
      </c>
      <c r="F19" s="73">
        <v>36.289000000000001</v>
      </c>
      <c r="G19" s="73">
        <v>36.298999999999999</v>
      </c>
    </row>
    <row r="20" spans="1:9" ht="17" customHeight="1">
      <c r="A20" s="11" t="s">
        <v>118</v>
      </c>
      <c r="B20" s="74">
        <v>65.80397085746533</v>
      </c>
      <c r="C20" s="74">
        <v>89.811485217910729</v>
      </c>
      <c r="D20" s="74">
        <v>65.812592073616841</v>
      </c>
      <c r="E20" s="74">
        <v>63.655930366029231</v>
      </c>
      <c r="F20" s="74">
        <v>33.251633747305426</v>
      </c>
      <c r="G20" s="74">
        <v>33.262226299417428</v>
      </c>
    </row>
    <row r="21" spans="1:9" ht="17" customHeight="1">
      <c r="A21" s="23" t="s">
        <v>119</v>
      </c>
      <c r="B21" s="73">
        <v>66.48712768332355</v>
      </c>
      <c r="C21" s="73">
        <v>91.045326102752327</v>
      </c>
      <c r="D21" s="73">
        <v>66.476859624894345</v>
      </c>
      <c r="E21" s="73">
        <v>64.303221223085842</v>
      </c>
      <c r="F21" s="73">
        <v>33.98428988589572</v>
      </c>
      <c r="G21" s="73">
        <v>33.948431428486948</v>
      </c>
    </row>
    <row r="22" spans="1:9" ht="17" customHeight="1">
      <c r="A22" s="11" t="s">
        <v>120</v>
      </c>
      <c r="B22" s="74">
        <v>68.523395318800894</v>
      </c>
      <c r="C22" s="74">
        <v>94.766807078784268</v>
      </c>
      <c r="D22" s="74">
        <v>68.37888307773332</v>
      </c>
      <c r="E22" s="74">
        <v>65.972635562656947</v>
      </c>
      <c r="F22" s="74">
        <v>33.340609695825087</v>
      </c>
      <c r="G22" s="74">
        <v>33.366877245429343</v>
      </c>
    </row>
    <row r="23" spans="1:9" ht="17" customHeight="1">
      <c r="A23" s="23" t="s">
        <v>121</v>
      </c>
      <c r="B23" s="73">
        <v>69.311516921799395</v>
      </c>
      <c r="C23" s="73">
        <v>96.224949507728169</v>
      </c>
      <c r="D23" s="73">
        <v>69.192099914091457</v>
      </c>
      <c r="E23" s="73">
        <v>66.83981289486637</v>
      </c>
      <c r="F23" s="73">
        <v>34.199860838826268</v>
      </c>
      <c r="G23" s="73">
        <v>34.170803506950286</v>
      </c>
    </row>
    <row r="24" spans="1:9" ht="17" customHeight="1">
      <c r="A24" s="13" t="s">
        <v>122</v>
      </c>
      <c r="B24" s="74">
        <v>71</v>
      </c>
      <c r="C24" s="74">
        <v>99.382681044748992</v>
      </c>
      <c r="D24" s="74">
        <v>71</v>
      </c>
      <c r="E24" s="74">
        <v>68.25</v>
      </c>
      <c r="F24" s="74">
        <v>30.5</v>
      </c>
      <c r="G24" s="74">
        <v>30.5</v>
      </c>
    </row>
    <row r="25" spans="1:9" ht="23" customHeight="1">
      <c r="A25" s="70" t="s">
        <v>123</v>
      </c>
      <c r="B25" s="70">
        <v>44895</v>
      </c>
      <c r="C25" s="70" t="s">
        <v>101</v>
      </c>
      <c r="D25" s="70">
        <v>44865</v>
      </c>
      <c r="E25" s="70">
        <v>44834</v>
      </c>
      <c r="F25" s="70">
        <v>44561</v>
      </c>
      <c r="G25" s="70">
        <v>44530</v>
      </c>
    </row>
    <row r="26" spans="1:9" ht="17" customHeight="1">
      <c r="A26" s="38" t="s">
        <v>124</v>
      </c>
      <c r="B26" s="79"/>
      <c r="C26" s="79"/>
      <c r="D26" s="79"/>
      <c r="E26" s="79"/>
      <c r="F26" s="79"/>
      <c r="G26" s="79"/>
    </row>
    <row r="27" spans="1:9" ht="17" customHeight="1">
      <c r="A27" s="9" t="s">
        <v>125</v>
      </c>
      <c r="B27" s="74">
        <v>74.503</v>
      </c>
      <c r="C27" s="74">
        <v>110.4905690809681</v>
      </c>
      <c r="D27" s="74">
        <v>72.453000000000003</v>
      </c>
      <c r="E27" s="74">
        <v>68.28</v>
      </c>
      <c r="F27" s="74">
        <v>40.465000000000003</v>
      </c>
      <c r="G27" s="74">
        <v>41.08</v>
      </c>
      <c r="H27" s="75"/>
    </row>
    <row r="28" spans="1:9" ht="17" customHeight="1">
      <c r="A28" s="39" t="s">
        <v>126</v>
      </c>
      <c r="B28" s="73">
        <v>73.915999999999997</v>
      </c>
      <c r="C28" s="73">
        <v>108.33349399360084</v>
      </c>
      <c r="D28" s="73">
        <v>72.370999999999995</v>
      </c>
      <c r="E28" s="73">
        <v>69.629000000000005</v>
      </c>
      <c r="F28" s="73">
        <v>35.357999999999997</v>
      </c>
      <c r="G28" s="73">
        <v>35.191000000000003</v>
      </c>
      <c r="H28" s="75"/>
    </row>
    <row r="29" spans="1:9" ht="17" customHeight="1">
      <c r="A29" s="9" t="s">
        <v>127</v>
      </c>
      <c r="B29" s="74">
        <v>61.216999999999999</v>
      </c>
      <c r="C29" s="74">
        <v>81.714590063697841</v>
      </c>
      <c r="D29" s="74">
        <v>61.087000000000003</v>
      </c>
      <c r="E29" s="74">
        <v>58.976999999999997</v>
      </c>
      <c r="F29" s="74">
        <v>34.779000000000003</v>
      </c>
      <c r="G29" s="74">
        <v>34.646999999999998</v>
      </c>
    </row>
    <row r="30" spans="1:9" ht="17" customHeight="1">
      <c r="A30" s="39" t="s">
        <v>5</v>
      </c>
      <c r="B30" s="73">
        <v>56.502000000000002</v>
      </c>
      <c r="C30" s="73">
        <v>73.723154844371379</v>
      </c>
      <c r="D30" s="73">
        <v>60.844999999999999</v>
      </c>
      <c r="E30" s="73">
        <v>49.095999999999997</v>
      </c>
      <c r="F30" s="73">
        <v>29.713999999999999</v>
      </c>
      <c r="G30" s="73">
        <v>28.777999999999999</v>
      </c>
    </row>
    <row r="31" spans="1:9" ht="17" customHeight="1">
      <c r="A31" s="9" t="s">
        <v>6</v>
      </c>
      <c r="B31" s="74">
        <v>48.912999999999997</v>
      </c>
      <c r="C31" s="74">
        <v>61.535331328120257</v>
      </c>
      <c r="D31" s="74">
        <v>50.295999999999999</v>
      </c>
      <c r="E31" s="74">
        <v>48.636000000000003</v>
      </c>
      <c r="F31" s="74">
        <v>28.797999999999998</v>
      </c>
      <c r="G31" s="74">
        <v>27.802</v>
      </c>
    </row>
    <row r="32" spans="1:9" ht="17" customHeight="1">
      <c r="A32" s="39" t="s">
        <v>7</v>
      </c>
      <c r="B32" s="73">
        <v>79.125</v>
      </c>
      <c r="C32" s="73">
        <v>115.24024132297255</v>
      </c>
      <c r="D32" s="73">
        <v>82.932000000000002</v>
      </c>
      <c r="E32" s="73">
        <v>78.298000000000002</v>
      </c>
      <c r="F32" s="73">
        <v>52.997999999999998</v>
      </c>
      <c r="G32" s="73">
        <v>51.807000000000002</v>
      </c>
      <c r="I32" s="80"/>
    </row>
    <row r="33" spans="1:8" ht="17" customHeight="1">
      <c r="A33" s="9" t="s">
        <v>36</v>
      </c>
      <c r="B33" s="74">
        <v>77.12</v>
      </c>
      <c r="C33" s="74">
        <v>111.22301963958337</v>
      </c>
      <c r="D33" s="74">
        <v>68.77</v>
      </c>
      <c r="E33" s="74">
        <v>58.5</v>
      </c>
      <c r="F33" s="74">
        <v>42.87</v>
      </c>
      <c r="G33" s="74">
        <v>43.03</v>
      </c>
    </row>
    <row r="34" spans="1:8" ht="23" customHeight="1">
      <c r="A34" s="70" t="s">
        <v>128</v>
      </c>
      <c r="B34" s="70">
        <v>44895</v>
      </c>
      <c r="C34" s="70" t="s">
        <v>101</v>
      </c>
      <c r="D34" s="70">
        <v>44865</v>
      </c>
      <c r="E34" s="70">
        <v>44834</v>
      </c>
      <c r="F34" s="70">
        <v>44561</v>
      </c>
      <c r="G34" s="70">
        <v>44530</v>
      </c>
      <c r="H34" s="10"/>
    </row>
    <row r="35" spans="1:8" ht="17" customHeight="1">
      <c r="A35" s="38" t="s">
        <v>129</v>
      </c>
      <c r="B35" s="73">
        <v>0.32585189028558503</v>
      </c>
      <c r="C35" s="73">
        <v>0.32633959468761908</v>
      </c>
      <c r="D35" s="73">
        <v>0.33831329648304465</v>
      </c>
      <c r="E35" s="73">
        <v>0.33723848481573038</v>
      </c>
      <c r="F35" s="73">
        <v>0.37008491715340947</v>
      </c>
      <c r="G35" s="73">
        <v>0.37284541507245228</v>
      </c>
    </row>
    <row r="36" spans="1:8" ht="17" customHeight="1">
      <c r="A36" s="13" t="s">
        <v>130</v>
      </c>
      <c r="B36" s="74">
        <v>4.26</v>
      </c>
      <c r="C36" s="74">
        <v>4.3442762377851496</v>
      </c>
      <c r="D36" s="74">
        <v>4.5460000000000003</v>
      </c>
      <c r="E36" s="74">
        <v>4.9539999999999997</v>
      </c>
      <c r="F36" s="74">
        <v>5.9649999999999999</v>
      </c>
      <c r="G36" s="74">
        <v>3.4039999999999999</v>
      </c>
    </row>
    <row r="37" spans="1:8" ht="21" customHeight="1">
      <c r="A37" s="70" t="s">
        <v>131</v>
      </c>
      <c r="B37" s="70">
        <v>44895</v>
      </c>
      <c r="C37" s="70" t="s">
        <v>132</v>
      </c>
      <c r="D37" s="70">
        <v>44865</v>
      </c>
      <c r="E37" s="70">
        <v>44834</v>
      </c>
      <c r="F37" s="70">
        <v>44561</v>
      </c>
      <c r="G37" s="70">
        <v>44530</v>
      </c>
    </row>
    <row r="38" spans="1:8" ht="17" customHeight="1">
      <c r="A38" s="38" t="s">
        <v>133</v>
      </c>
      <c r="B38" s="77"/>
      <c r="C38" s="77"/>
      <c r="D38" s="77"/>
      <c r="E38" s="77"/>
      <c r="F38" s="77"/>
      <c r="G38" s="77"/>
    </row>
    <row r="39" spans="1:8" ht="17" customHeight="1">
      <c r="A39" s="9" t="s">
        <v>134</v>
      </c>
      <c r="B39" s="74">
        <v>162.10161666666673</v>
      </c>
      <c r="C39" s="74">
        <v>6.609564046878047</v>
      </c>
      <c r="D39" s="74">
        <v>152.05166451612905</v>
      </c>
      <c r="E39" s="74">
        <v>143.12683000000001</v>
      </c>
      <c r="F39" s="74">
        <v>101.87994838709675</v>
      </c>
      <c r="G39" s="74">
        <v>100.32566333333332</v>
      </c>
    </row>
    <row r="40" spans="1:8" ht="14" customHeight="1">
      <c r="A40" s="39" t="s">
        <v>135</v>
      </c>
      <c r="B40" s="73">
        <v>164.84505000000001</v>
      </c>
      <c r="C40" s="73">
        <v>6.5959840099658384</v>
      </c>
      <c r="D40" s="73">
        <v>154.64470967741934</v>
      </c>
      <c r="E40" s="73">
        <v>145.69130000000001</v>
      </c>
      <c r="F40" s="73">
        <v>104.2741774193548</v>
      </c>
      <c r="G40" s="73">
        <v>102.68439999999997</v>
      </c>
    </row>
    <row r="41" spans="1:8" ht="17" customHeight="1">
      <c r="A41" s="13" t="s">
        <v>136</v>
      </c>
      <c r="B41" s="74">
        <v>30.736488466666671</v>
      </c>
      <c r="C41" s="74">
        <v>6.2510880920731315</v>
      </c>
      <c r="D41" s="74">
        <v>28.928163483870968</v>
      </c>
      <c r="E41" s="74">
        <v>27.330050400000001</v>
      </c>
      <c r="F41" s="74">
        <v>18.008717483870974</v>
      </c>
      <c r="G41" s="74">
        <v>18.06692163333333</v>
      </c>
    </row>
    <row r="42" spans="1:8" ht="14" customHeight="1">
      <c r="A42" s="38" t="s">
        <v>137</v>
      </c>
      <c r="B42" s="73">
        <v>161.68255700000006</v>
      </c>
      <c r="C42" s="73">
        <v>8.0492455712589894</v>
      </c>
      <c r="D42" s="73">
        <v>149.63783980645164</v>
      </c>
      <c r="E42" s="73">
        <v>141.71358096666668</v>
      </c>
      <c r="F42" s="73">
        <v>115.13816083870969</v>
      </c>
      <c r="G42" s="73">
        <v>114.45050666666666</v>
      </c>
    </row>
    <row r="43" spans="1:8" ht="17" customHeight="1">
      <c r="A43" s="12" t="s">
        <v>138</v>
      </c>
      <c r="B43" s="74">
        <v>1032.7</v>
      </c>
      <c r="C43" s="74">
        <v>7.7950568398012177</v>
      </c>
      <c r="D43" s="74">
        <v>958.02166655446831</v>
      </c>
      <c r="E43" s="74">
        <v>911.76284719927935</v>
      </c>
      <c r="F43" s="74">
        <v>672.89205541461035</v>
      </c>
      <c r="G43" s="74">
        <v>668.79600000000028</v>
      </c>
    </row>
    <row r="44" spans="1:8" ht="16.25" customHeight="1">
      <c r="A44" s="78" t="s">
        <v>139</v>
      </c>
      <c r="B44" s="73">
        <v>90.332098535819213</v>
      </c>
      <c r="C44" s="73">
        <v>1.955199691244025</v>
      </c>
      <c r="D44" s="73">
        <v>88.599795605693842</v>
      </c>
      <c r="E44" s="73">
        <v>89.566289240736396</v>
      </c>
      <c r="F44" s="73">
        <v>102.56529032258059</v>
      </c>
      <c r="G44" s="73">
        <v>104.6884666666667</v>
      </c>
    </row>
    <row r="45" spans="1:8" ht="5" customHeight="1"/>
    <row r="46" spans="1:8" ht="25.25" customHeight="1">
      <c r="A46" s="138" t="s">
        <v>140</v>
      </c>
      <c r="B46" s="138"/>
      <c r="C46" s="138"/>
      <c r="D46" s="138"/>
      <c r="E46" s="138"/>
      <c r="F46" s="138"/>
      <c r="G46" s="138"/>
    </row>
    <row r="47" spans="1:8" ht="27.75" customHeight="1">
      <c r="A47" s="138" t="s">
        <v>141</v>
      </c>
      <c r="B47" s="138"/>
      <c r="C47" s="138"/>
      <c r="D47" s="138"/>
      <c r="E47" s="138"/>
      <c r="F47" s="138"/>
      <c r="G47" s="138"/>
    </row>
  </sheetData>
  <mergeCells count="2">
    <mergeCell ref="A46:G46"/>
    <mergeCell ref="A47:G47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D0AE5-61AE-474E-A074-B96323E8412A}">
  <sheetPr>
    <tabColor theme="3"/>
  </sheetPr>
  <dimension ref="A1:J20"/>
  <sheetViews>
    <sheetView showGridLines="0" tabSelected="1" topLeftCell="A4" zoomScaleNormal="100" zoomScaleSheetLayoutView="100" workbookViewId="0">
      <selection activeCell="A12" sqref="A12:XFD12"/>
    </sheetView>
  </sheetViews>
  <sheetFormatPr baseColWidth="10" defaultColWidth="11.3984375" defaultRowHeight="13"/>
  <cols>
    <col min="1" max="1" width="2.19921875" style="84" customWidth="1"/>
    <col min="2" max="2" width="46.796875" style="84" customWidth="1"/>
    <col min="3" max="3" width="14.3984375" style="84" customWidth="1"/>
    <col min="4" max="4" width="13.19921875" style="84" customWidth="1"/>
    <col min="5" max="5" width="16" style="107" customWidth="1"/>
    <col min="6" max="6" width="2" style="84" customWidth="1"/>
    <col min="7" max="16384" width="11.3984375" style="84"/>
  </cols>
  <sheetData>
    <row r="1" spans="1:10">
      <c r="A1" s="81"/>
      <c r="B1" s="82"/>
      <c r="C1" s="82"/>
      <c r="D1" s="82"/>
      <c r="E1" s="83"/>
      <c r="F1" s="81"/>
      <c r="H1" s="85"/>
      <c r="I1" s="85"/>
      <c r="J1" s="85"/>
    </row>
    <row r="2" spans="1:10">
      <c r="A2" s="81"/>
      <c r="B2" s="86"/>
      <c r="C2" s="86"/>
      <c r="D2" s="86"/>
      <c r="E2" s="87"/>
      <c r="F2" s="81"/>
      <c r="H2" s="85"/>
      <c r="I2" s="85"/>
      <c r="J2" s="85"/>
    </row>
    <row r="3" spans="1:10" ht="9" customHeight="1">
      <c r="A3" s="81"/>
      <c r="B3" s="82"/>
      <c r="C3" s="82"/>
      <c r="D3" s="82"/>
      <c r="E3" s="83"/>
      <c r="F3" s="81"/>
      <c r="H3" s="85"/>
      <c r="I3" s="85"/>
      <c r="J3" s="85"/>
    </row>
    <row r="4" spans="1:10" ht="19" customHeight="1">
      <c r="A4" s="81"/>
      <c r="B4" s="88" t="s">
        <v>142</v>
      </c>
      <c r="C4" s="89">
        <f>EOMONTH(D4,0)+1</f>
        <v>44866</v>
      </c>
      <c r="D4" s="89">
        <f>EOMONTH(E4,0)+1</f>
        <v>44835</v>
      </c>
      <c r="E4" s="89">
        <v>44805</v>
      </c>
      <c r="F4" s="81"/>
      <c r="H4" s="85"/>
      <c r="I4" s="85"/>
      <c r="J4" s="85"/>
    </row>
    <row r="5" spans="1:10" ht="1" customHeight="1">
      <c r="A5" s="81"/>
      <c r="B5" s="90"/>
      <c r="C5" s="91"/>
      <c r="D5" s="91"/>
      <c r="E5" s="92"/>
      <c r="F5" s="81"/>
      <c r="H5" s="85"/>
      <c r="I5" s="85"/>
      <c r="J5" s="85"/>
    </row>
    <row r="6" spans="1:10" ht="17" customHeight="1">
      <c r="A6" s="81"/>
      <c r="B6" s="93" t="s">
        <v>143</v>
      </c>
      <c r="C6" s="139" t="s">
        <v>144</v>
      </c>
      <c r="D6" s="139"/>
      <c r="E6" s="139"/>
      <c r="F6" s="81"/>
      <c r="H6" s="85"/>
      <c r="I6" s="85"/>
      <c r="J6" s="85"/>
    </row>
    <row r="7" spans="1:10" ht="17" customHeight="1">
      <c r="A7" s="81"/>
      <c r="B7" s="94" t="s">
        <v>145</v>
      </c>
      <c r="C7" s="95">
        <v>19.431753336090051</v>
      </c>
      <c r="D7" s="95">
        <v>18.728661456231947</v>
      </c>
      <c r="E7" s="95">
        <v>20.454391810846296</v>
      </c>
      <c r="F7" s="81"/>
      <c r="H7" s="85"/>
      <c r="I7" s="85"/>
      <c r="J7" s="85"/>
    </row>
    <row r="8" spans="1:10" ht="17" customHeight="1">
      <c r="A8" s="81"/>
      <c r="B8" s="96" t="s">
        <v>146</v>
      </c>
      <c r="C8" s="97">
        <v>6.0811284723697376</v>
      </c>
      <c r="D8" s="97">
        <v>6.0199546176899235</v>
      </c>
      <c r="E8" s="97">
        <v>6.6258722985578524</v>
      </c>
      <c r="F8" s="81"/>
      <c r="H8" s="85"/>
      <c r="I8" s="85"/>
      <c r="J8" s="85"/>
    </row>
    <row r="9" spans="1:10" ht="17" customHeight="1">
      <c r="A9" s="81"/>
      <c r="B9" s="94" t="s">
        <v>147</v>
      </c>
      <c r="C9" s="95">
        <v>30.644856097945699</v>
      </c>
      <c r="D9" s="95">
        <v>31.547112928088623</v>
      </c>
      <c r="E9" s="95">
        <v>30.243044961052885</v>
      </c>
      <c r="F9" s="81"/>
      <c r="H9" s="85"/>
      <c r="I9" s="85"/>
      <c r="J9" s="85"/>
    </row>
    <row r="10" spans="1:10" ht="17" customHeight="1">
      <c r="A10" s="81"/>
      <c r="B10" s="96" t="s">
        <v>148</v>
      </c>
      <c r="C10" s="97">
        <v>3.2114642619938087</v>
      </c>
      <c r="D10" s="97">
        <v>3.253463215687904</v>
      </c>
      <c r="E10" s="97">
        <v>3.3035709894890757</v>
      </c>
      <c r="F10" s="81"/>
      <c r="H10" s="85"/>
      <c r="I10" s="85"/>
      <c r="J10" s="85"/>
    </row>
    <row r="11" spans="1:10" ht="17" customHeight="1">
      <c r="A11" s="81"/>
      <c r="B11" s="94" t="s">
        <v>149</v>
      </c>
      <c r="C11" s="95">
        <v>7.1244500586373647</v>
      </c>
      <c r="D11" s="95">
        <v>6.6914247939681033</v>
      </c>
      <c r="E11" s="95">
        <v>6.0871901994166153</v>
      </c>
      <c r="F11" s="81"/>
      <c r="H11" s="85"/>
      <c r="I11" s="85"/>
      <c r="J11" s="85"/>
    </row>
    <row r="12" spans="1:10" ht="17" customHeight="1">
      <c r="A12" s="81"/>
      <c r="B12" s="98" t="s">
        <v>150</v>
      </c>
      <c r="C12" s="140" t="s">
        <v>151</v>
      </c>
      <c r="D12" s="140"/>
      <c r="E12" s="140"/>
      <c r="F12" s="81"/>
      <c r="H12" s="85"/>
      <c r="I12" s="85"/>
      <c r="J12" s="85"/>
    </row>
    <row r="13" spans="1:10" ht="17" customHeight="1">
      <c r="A13" s="81"/>
      <c r="B13" s="96" t="s">
        <v>152</v>
      </c>
      <c r="C13" s="99">
        <v>24</v>
      </c>
      <c r="D13" s="99">
        <v>24</v>
      </c>
      <c r="E13" s="99">
        <v>24</v>
      </c>
      <c r="F13" s="81"/>
      <c r="H13" s="85"/>
      <c r="I13" s="85"/>
      <c r="J13" s="85"/>
    </row>
    <row r="14" spans="1:10" ht="17" customHeight="1">
      <c r="A14" s="81"/>
      <c r="B14" s="94" t="s">
        <v>153</v>
      </c>
      <c r="C14" s="100">
        <v>62.908975135769744</v>
      </c>
      <c r="D14" s="100">
        <v>63.283154918229172</v>
      </c>
      <c r="E14" s="100">
        <v>64.169694333649062</v>
      </c>
      <c r="F14" s="81"/>
      <c r="H14" s="85"/>
      <c r="I14" s="85"/>
      <c r="J14" s="85"/>
    </row>
    <row r="15" spans="1:10" ht="19" customHeight="1">
      <c r="A15" s="81"/>
      <c r="B15" s="96" t="s">
        <v>154</v>
      </c>
      <c r="C15" s="99">
        <f>C14-C13</f>
        <v>38.908975135769744</v>
      </c>
      <c r="D15" s="99">
        <f>D14-D13</f>
        <v>39.283154918229172</v>
      </c>
      <c r="E15" s="99">
        <f>E14-E13</f>
        <v>40.169694333649062</v>
      </c>
      <c r="F15" s="81"/>
      <c r="H15" s="85"/>
      <c r="I15" s="85"/>
      <c r="J15" s="85"/>
    </row>
    <row r="16" spans="1:10" ht="5" customHeight="1">
      <c r="A16" s="81"/>
      <c r="B16" s="141"/>
      <c r="C16" s="141"/>
      <c r="D16" s="141"/>
      <c r="E16" s="141"/>
      <c r="F16" s="81"/>
    </row>
    <row r="17" spans="1:6" s="105" customFormat="1" ht="14">
      <c r="A17" s="101"/>
      <c r="B17" s="102" t="s">
        <v>155</v>
      </c>
      <c r="C17" s="103"/>
      <c r="D17" s="103"/>
      <c r="E17" s="104"/>
      <c r="F17" s="101"/>
    </row>
    <row r="18" spans="1:6" s="105" customFormat="1" ht="14">
      <c r="A18" s="101"/>
      <c r="B18" s="102"/>
      <c r="C18" s="103"/>
      <c r="D18" s="103"/>
      <c r="E18" s="104"/>
      <c r="F18" s="101"/>
    </row>
    <row r="19" spans="1:6" s="105" customFormat="1" ht="14">
      <c r="A19" s="101"/>
      <c r="B19" s="102"/>
      <c r="C19" s="103"/>
      <c r="D19" s="103"/>
      <c r="E19" s="104"/>
      <c r="F19" s="101"/>
    </row>
    <row r="20" spans="1:6">
      <c r="A20" s="81"/>
      <c r="B20" s="81"/>
      <c r="C20" s="103"/>
      <c r="D20" s="103"/>
      <c r="E20" s="106"/>
      <c r="F20" s="81"/>
    </row>
  </sheetData>
  <mergeCells count="3">
    <mergeCell ref="C6:E6"/>
    <mergeCell ref="C12:E12"/>
    <mergeCell ref="B16:E16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3FF71037030A4DBE7E46B7BF8B73EC" ma:contentTypeVersion="10" ma:contentTypeDescription="Crear nuevo documento." ma:contentTypeScope="" ma:versionID="47c47f37c3406d1ac87961356c423751">
  <xsd:schema xmlns:xsd="http://www.w3.org/2001/XMLSchema" xmlns:xs="http://www.w3.org/2001/XMLSchema" xmlns:p="http://schemas.microsoft.com/office/2006/metadata/properties" xmlns:ns2="7f3c9375-6a33-47be-aa78-16b620ab5be2" xmlns:ns3="42d748d9-fef5-4b66-a16b-3351eb7eceb6" targetNamespace="http://schemas.microsoft.com/office/2006/metadata/properties" ma:root="true" ma:fieldsID="3ece5e8993f9434f511c9f498c54e14a" ns2:_="" ns3:_="">
    <xsd:import namespace="7f3c9375-6a33-47be-aa78-16b620ab5be2"/>
    <xsd:import namespace="42d748d9-fef5-4b66-a16b-3351eb7ec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c9375-6a33-47be-aa78-16b620ab5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748d9-fef5-4b66-a16b-3351eb7ec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C27787-1874-4211-8164-492C7A80B72D}">
  <ds:schemaRefs>
    <ds:schemaRef ds:uri="7f3c9375-6a33-47be-aa78-16b620ab5be2"/>
    <ds:schemaRef ds:uri="42d748d9-fef5-4b66-a16b-3351eb7eceb6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E2F2409-3FBC-4BEE-A9AE-2B937FBA8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c9375-6a33-47be-aa78-16b620ab5be2"/>
    <ds:schemaRef ds:uri="42d748d9-fef5-4b66-a16b-3351eb7ec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Principales Variables</vt:lpstr>
      <vt:lpstr>Tasas de Interés</vt:lpstr>
      <vt:lpstr>Efectivo Mínimo</vt:lpstr>
      <vt:lpstr>'Principales Variables'!Área_de_impresión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Microsoft Office User</cp:lastModifiedBy>
  <cp:revision/>
  <dcterms:created xsi:type="dcterms:W3CDTF">2016-07-26T18:15:50Z</dcterms:created>
  <dcterms:modified xsi:type="dcterms:W3CDTF">2023-01-13T16:17:27Z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0x0101005E3FF71037030A4DBE7E46B7BF8B73EC</vt:lpwstr>
  </property>
</Properties>
</file>