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3/08.Agosto/Tablas/"/>
    </mc:Choice>
  </mc:AlternateContent>
  <xr:revisionPtr revIDLastSave="8" documentId="8_{4190E05F-E1DE-428D-86A9-21032C2D6F11}" xr6:coauthVersionLast="47" xr6:coauthVersionMax="47" xr10:uidLastSave="{20B196A1-4356-4D16-965C-9F36B3CE9812}"/>
  <bookViews>
    <workbookView xWindow="-108" yWindow="-108" windowWidth="23256" windowHeight="12576" tabRatio="849" activeTab="2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Variables'!$A$1:$L$38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32" l="1"/>
  <c r="C4" i="32" s="1"/>
  <c r="C16" i="32"/>
  <c r="D16" i="32"/>
  <c r="E16" i="32"/>
</calcChain>
</file>

<file path=xl/sharedStrings.xml><?xml version="1.0" encoding="utf-8"?>
<sst xmlns="http://schemas.openxmlformats.org/spreadsheetml/2006/main" count="227" uniqueCount="157">
  <si>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</si>
  <si>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</si>
  <si>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</si>
  <si>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</si>
  <si>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</si>
  <si>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</si>
  <si>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</si>
  <si>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</si>
  <si>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</si>
  <si>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</si>
  <si>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</si>
  <si>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</si>
  <si>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</si>
  <si>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</si>
  <si>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</si>
  <si>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</si>
  <si>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</si>
  <si>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</si>
  <si>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</si>
  <si>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</si>
  <si>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</si>
  <si>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</si>
  <si>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</si>
  <si>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</si>
  <si>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</si>
  <si>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</si>
  <si>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</si>
  <si>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</si>
  <si>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</si>
  <si>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</si>
  <si>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</si>
  <si>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</si>
  <si>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</si>
  <si>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</si>
  <si>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</si>
  <si>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</si>
  <si>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</si>
  <si>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</si>
  <si>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</si>
  <si>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</si>
  <si>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</si>
  <si>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</si>
  <si>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</si>
  <si>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</si>
  <si>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</si>
  <si>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</si>
  <si>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</si>
  <si>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</si>
  <si>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</si>
  <si>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</si>
  <si>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</si>
  <si>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</si>
  <si>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</si>
  <si>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</si>
  <si>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</si>
  <si>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</si>
  <si>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</si>
  <si>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</si>
  <si>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</si>
  <si>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</si>
  <si>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Trimestral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</si>
  <si>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</si>
  <si>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</si>
  <si>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</si>
  <si>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</si>
  <si>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</si>
  <si>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</si>
  <si>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</si>
  <si>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</si>
  <si>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</si>
  <si>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</si>
  <si>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</si>
  <si>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</si>
  <si>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</si>
  <si>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</si>
  <si>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</si>
  <si>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</si>
  <si>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</si>
  <si>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</si>
  <si>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</si>
  <si>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</si>
  <si>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</si>
  <si>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</si>
  <si>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</si>
  <si>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</si>
  <si>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</si>
  <si>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</si>
  <si>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</si>
  <si>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</si>
  <si>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</si>
  <si>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DIVA</t>
  </si>
  <si>
    <r>
      <t>Organismos internacionales</t>
    </r>
    <r>
      <rPr>
        <vertAlign val="superscript"/>
        <sz val="10"/>
        <rFont val="Roboto Condensed"/>
      </rPr>
      <t>5</t>
    </r>
  </si>
  <si>
    <t>5 No incluye al Banco de Desarrollo de América Latina (CAF) ni al Banco Centroamericano de Integración Económica (BCIE).</t>
  </si>
  <si>
    <t>Stock de LEDIV</t>
  </si>
  <si>
    <t>Stock de LEGAR</t>
  </si>
  <si>
    <t>Depósitos a la vista con ajuste por TCN</t>
  </si>
  <si>
    <t>Variaciones porcentuales promedio de ago-23</t>
  </si>
  <si>
    <t>Acumulado en 2023</t>
  </si>
  <si>
    <t>acumulado en 2023</t>
  </si>
  <si>
    <t>Acumulado 2023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</si>
  <si>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</si>
  <si>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ITCRM</t>
  </si>
  <si>
    <t>ITCNM</t>
  </si>
  <si>
    <t>TCN peso/ euro</t>
  </si>
  <si>
    <t>TCN peso/ real</t>
  </si>
  <si>
    <r>
      <t>Minorista</t>
    </r>
    <r>
      <rPr>
        <vertAlign val="superscript"/>
        <sz val="10"/>
        <rFont val="Roboto Condensed"/>
      </rPr>
      <t>1</t>
    </r>
  </si>
  <si>
    <t>Mayorista (Com. "A" 3.500)</t>
  </si>
  <si>
    <t>TCN peso/ dólar</t>
  </si>
  <si>
    <t>Var. Mensual (%)</t>
  </si>
  <si>
    <t>Tipo de Cambio</t>
  </si>
  <si>
    <t>Documentos a sola firma en dólares</t>
  </si>
  <si>
    <t>Depósitos a plazo fijo en dólares (30 a 44 días)</t>
  </si>
  <si>
    <t>TEA ago-23</t>
  </si>
  <si>
    <t>Tasas de interés del segmento en moneda extranjera</t>
  </si>
  <si>
    <t>Documentos a sola firma</t>
  </si>
  <si>
    <t xml:space="preserve">     1 a 7 días —con acuerdo a empresas— más de $10 millones </t>
  </si>
  <si>
    <t>Adelantos en cuenta corriente</t>
  </si>
  <si>
    <t>Préstamos al sector privado no financiero en pesos</t>
  </si>
  <si>
    <t>Tasas de Interés Activas</t>
  </si>
  <si>
    <t>Tasa de precancelación de depósitos en UVA</t>
  </si>
  <si>
    <t>BADLAR Bancos Privados (más de $1 millón, 30-35 días)</t>
  </si>
  <si>
    <t>BADLAR Total (más de $1 millón, 30-35 días)</t>
  </si>
  <si>
    <t>TM20 Bancos Privados (más de $20 millones, 30-35 días)</t>
  </si>
  <si>
    <t>TM20 Total (más de $20 millones, 30-35 días)</t>
  </si>
  <si>
    <t>Personas humanas hasta $1 millón (30-35 días)</t>
  </si>
  <si>
    <t xml:space="preserve">Plazo Fijo </t>
  </si>
  <si>
    <t>Remunerados</t>
  </si>
  <si>
    <t>Depósitos a la Vista</t>
  </si>
  <si>
    <t>Tasas de Interés Pasivas</t>
  </si>
  <si>
    <t xml:space="preserve">   Monto operado</t>
  </si>
  <si>
    <t xml:space="preserve">   Tasa</t>
  </si>
  <si>
    <t>Call en pesos (a 1 día hábil)</t>
  </si>
  <si>
    <t>Monto operado de pases entre terceros rueda REPO (promedio diario)</t>
  </si>
  <si>
    <t>Tasas de pases entre terceros rueda REPO a 1 día</t>
  </si>
  <si>
    <t>Tasas de Interés del Mercado Interbancario</t>
  </si>
  <si>
    <t>Tasa LELIQ a 180 días</t>
  </si>
  <si>
    <t>Tasa LELIQ a 28 días</t>
  </si>
  <si>
    <t>Activos 1 día</t>
  </si>
  <si>
    <t>Pasivos 1 día (FCI)</t>
  </si>
  <si>
    <t>Pasivos 1 día</t>
  </si>
  <si>
    <t>Tasas de pases BCRA</t>
  </si>
  <si>
    <t>Tasas de Interés de instrumentos de regulación monetaria</t>
  </si>
  <si>
    <t>Tasas en porcentaje nominal anual (salvo especificación en contrario) y montos en millones. Promedios mensuales.</t>
  </si>
  <si>
    <t>(1) Posición = Integración - Exigencia</t>
  </si>
  <si>
    <r>
      <t xml:space="preserve">Posición </t>
    </r>
    <r>
      <rPr>
        <vertAlign val="superscript"/>
        <sz val="10"/>
        <rFont val="Roboto Condensed"/>
      </rPr>
      <t>(1)</t>
    </r>
  </si>
  <si>
    <t>Integración (incluye defecto de aplicación de recursos)</t>
  </si>
  <si>
    <t>Exigencia</t>
  </si>
  <si>
    <t>% de depósitos totales en moneda extranjera</t>
  </si>
  <si>
    <t>Moneda Extranjera</t>
  </si>
  <si>
    <t>Integración Resto Títulos Públicos</t>
  </si>
  <si>
    <t>Integración BOTE 2027</t>
  </si>
  <si>
    <t xml:space="preserve">Integración LELIQ </t>
  </si>
  <si>
    <t>Integración en cuentas corrientes</t>
  </si>
  <si>
    <t>Exigencia neta de deducciones</t>
  </si>
  <si>
    <t>% de depósitos totales en pesos</t>
  </si>
  <si>
    <t>Moneda Nacional</t>
  </si>
  <si>
    <t>Requerimiento e Integración de Efectivo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</si>
</sst>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-F400]h:mm:ss\ AM/PM"/>
    <numFmt numFmtId="166" formatCode="#,##0.0"/>
  </numFmts>
  <fonts count="30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b/>
      <sz val="10"/>
      <color theme="1"/>
      <name val="Roboto Condensed"/>
    </font>
    <font>
      <sz val="12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vertAlign val="superscript"/>
      <sz val="9"/>
      <color indexed="10"/>
      <name val="Roboto Condensed"/>
    </font>
    <font>
      <vertAlign val="superscript"/>
      <sz val="9"/>
      <name val="Roboto Condensed"/>
    </font>
    <font>
      <sz val="10"/>
      <color theme="4"/>
      <name val="Roboto Condensed"/>
    </font>
    <font>
      <b/>
      <sz val="11"/>
      <color theme="4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8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4"/>
    </xf>
    <xf numFmtId="3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3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wrapText="1" indent="2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5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3" fontId="9" fillId="3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2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6" fillId="3" borderId="0" xfId="1" applyNumberFormat="1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4"/>
    </xf>
    <xf numFmtId="0" fontId="8" fillId="3" borderId="0" xfId="0" applyFont="1" applyFill="1" applyAlignment="1">
      <alignment horizontal="left" vertical="center" indent="3"/>
    </xf>
    <xf numFmtId="3" fontId="8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5" fillId="4" borderId="0" xfId="0" applyFont="1" applyFill="1" applyAlignment="1">
      <alignment horizontal="left" vertical="center" indent="5"/>
    </xf>
    <xf numFmtId="0" fontId="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2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3" fontId="6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0" fontId="5" fillId="4" borderId="0" xfId="0" applyFont="1" applyFill="1" applyAlignment="1">
      <alignment horizontal="left" vertical="center" indent="4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center" vertical="center" wrapText="1"/>
    </xf>
    <xf numFmtId="164" fontId="5" fillId="4" borderId="0" xfId="0" applyNumberFormat="1" applyFont="1" applyFill="1" applyAlignment="1">
      <alignment vertical="center"/>
    </xf>
    <xf numFmtId="17" fontId="12" fillId="2" borderId="0" xfId="0" applyNumberFormat="1" applyFont="1" applyFill="1" applyAlignment="1">
      <alignment horizontal="center" vertical="distributed" wrapText="1"/>
    </xf>
    <xf numFmtId="17" fontId="12" fillId="2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17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" fontId="14" fillId="2" borderId="7" xfId="0" applyNumberFormat="1" applyFont="1" applyFill="1" applyBorder="1" applyAlignment="1">
      <alignment horizontal="center" vertical="center" wrapText="1"/>
    </xf>
    <xf numFmtId="17" fontId="14" fillId="2" borderId="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" fontId="10" fillId="2" borderId="9" xfId="0" applyNumberFormat="1" applyFont="1" applyFill="1" applyBorder="1" applyAlignment="1">
      <alignment horizontal="center" vertical="distributed" wrapText="1"/>
    </xf>
    <xf numFmtId="17" fontId="10" fillId="2" borderId="10" xfId="0" applyNumberFormat="1" applyFont="1" applyFill="1" applyBorder="1" applyAlignment="1">
      <alignment horizontal="center" vertical="distributed" wrapText="1"/>
    </xf>
    <xf numFmtId="17" fontId="10" fillId="2" borderId="3" xfId="0" applyNumberFormat="1" applyFont="1" applyFill="1" applyBorder="1" applyAlignment="1">
      <alignment horizontal="center" vertical="center" wrapText="1"/>
    </xf>
    <xf numFmtId="17" fontId="10" fillId="2" borderId="0" xfId="0" applyNumberFormat="1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" fontId="10" fillId="2" borderId="11" xfId="0" applyNumberFormat="1" applyFont="1" applyFill="1" applyBorder="1" applyAlignment="1">
      <alignment horizontal="center" vertical="center" wrapText="1"/>
    </xf>
    <xf numFmtId="17" fontId="10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17" fontId="10" fillId="2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 indent="1"/>
    </xf>
    <xf numFmtId="17" fontId="6" fillId="4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3" applyFont="1"/>
    <xf numFmtId="0" fontId="22" fillId="0" borderId="0" xfId="3" applyFont="1"/>
    <xf numFmtId="0" fontId="2" fillId="4" borderId="0" xfId="3" applyFont="1" applyFill="1"/>
    <xf numFmtId="0" fontId="23" fillId="4" borderId="0" xfId="3" applyFont="1" applyFill="1"/>
    <xf numFmtId="0" fontId="19" fillId="4" borderId="0" xfId="3" applyFont="1" applyFill="1"/>
    <xf numFmtId="0" fontId="2" fillId="0" borderId="0" xfId="3" applyFont="1" applyAlignment="1">
      <alignment vertical="center"/>
    </xf>
    <xf numFmtId="0" fontId="2" fillId="4" borderId="0" xfId="3" applyFont="1" applyFill="1" applyAlignment="1">
      <alignment vertical="center"/>
    </xf>
    <xf numFmtId="0" fontId="24" fillId="4" borderId="0" xfId="3" applyFont="1" applyFill="1" applyAlignment="1">
      <alignment vertical="center"/>
    </xf>
    <xf numFmtId="0" fontId="19" fillId="4" borderId="0" xfId="3" applyFont="1" applyFill="1" applyAlignment="1">
      <alignment horizontal="left"/>
    </xf>
    <xf numFmtId="0" fontId="25" fillId="4" borderId="0" xfId="3" applyFont="1" applyFill="1" applyAlignment="1">
      <alignment horizontal="left" wrapText="1"/>
    </xf>
    <xf numFmtId="0" fontId="3" fillId="0" borderId="0" xfId="3"/>
    <xf numFmtId="166" fontId="5" fillId="3" borderId="0" xfId="3" applyNumberFormat="1" applyFont="1" applyFill="1" applyAlignment="1">
      <alignment horizontal="center" vertical="center"/>
    </xf>
    <xf numFmtId="0" fontId="5" fillId="3" borderId="0" xfId="3" applyFont="1" applyFill="1" applyAlignment="1">
      <alignment horizontal="left" vertical="center" indent="2"/>
    </xf>
    <xf numFmtId="166" fontId="5" fillId="4" borderId="0" xfId="3" applyNumberFormat="1" applyFont="1" applyFill="1" applyAlignment="1">
      <alignment horizontal="center" vertical="center"/>
    </xf>
    <xf numFmtId="0" fontId="5" fillId="4" borderId="0" xfId="3" applyFont="1" applyFill="1" applyAlignment="1">
      <alignment horizontal="left" vertical="center" indent="2"/>
    </xf>
    <xf numFmtId="0" fontId="26" fillId="4" borderId="0" xfId="3" applyFont="1" applyFill="1" applyAlignment="1">
      <alignment horizontal="center" vertical="center"/>
    </xf>
    <xf numFmtId="0" fontId="27" fillId="4" borderId="0" xfId="3" applyFont="1" applyFill="1" applyAlignment="1">
      <alignment horizontal="left" vertical="center" indent="1"/>
    </xf>
    <xf numFmtId="166" fontId="5" fillId="4" borderId="0" xfId="3" quotePrefix="1" applyNumberFormat="1" applyFont="1" applyFill="1" applyAlignment="1">
      <alignment horizontal="center"/>
    </xf>
    <xf numFmtId="0" fontId="5" fillId="4" borderId="0" xfId="3" applyFont="1" applyFill="1" applyAlignment="1">
      <alignment horizontal="left" vertical="center" indent="3"/>
    </xf>
    <xf numFmtId="166" fontId="5" fillId="4" borderId="0" xfId="3" quotePrefix="1" applyNumberFormat="1" applyFont="1" applyFill="1" applyAlignment="1">
      <alignment horizontal="center" vertical="center"/>
    </xf>
    <xf numFmtId="166" fontId="5" fillId="3" borderId="0" xfId="3" quotePrefix="1" applyNumberFormat="1" applyFont="1" applyFill="1" applyAlignment="1">
      <alignment horizontal="center" vertical="center"/>
    </xf>
    <xf numFmtId="0" fontId="26" fillId="3" borderId="0" xfId="3" applyFont="1" applyFill="1" applyAlignment="1">
      <alignment horizontal="center" vertical="center"/>
    </xf>
    <xf numFmtId="0" fontId="27" fillId="3" borderId="0" xfId="3" applyFont="1" applyFill="1" applyAlignment="1">
      <alignment horizontal="left" vertical="center" indent="1"/>
    </xf>
    <xf numFmtId="0" fontId="8" fillId="4" borderId="0" xfId="3" applyFont="1" applyFill="1" applyAlignment="1">
      <alignment horizontal="center" vertical="center" wrapText="1"/>
    </xf>
    <xf numFmtId="0" fontId="8" fillId="4" borderId="0" xfId="3" applyFont="1" applyFill="1" applyAlignment="1">
      <alignment vertical="center" wrapText="1"/>
    </xf>
    <xf numFmtId="0" fontId="5" fillId="4" borderId="0" xfId="3" applyFont="1" applyFill="1" applyAlignment="1">
      <alignment vertical="center"/>
    </xf>
    <xf numFmtId="17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28" fillId="4" borderId="0" xfId="3" applyFont="1" applyFill="1"/>
    <xf numFmtId="0" fontId="5" fillId="4" borderId="0" xfId="3" applyFont="1" applyFill="1"/>
    <xf numFmtId="0" fontId="29" fillId="4" borderId="0" xfId="3" applyFont="1" applyFill="1"/>
    <xf numFmtId="0" fontId="6" fillId="4" borderId="0" xfId="3" applyFont="1" applyFill="1"/>
  </cellXfs>
  <cellStyles count="228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94"/>
  <sheetViews>
    <sheetView showGridLines="0" zoomScale="75" zoomScaleNormal="85" zoomScaleSheetLayoutView="100" workbookViewId="0">
      <pane xSplit="1" ySplit="6" topLeftCell="B7" activePane="bottomRight" state="frozen"/>
      <selection activeCell="E4" sqref="E4:E5"/>
      <selection pane="topRight" activeCell="E4" sqref="E4:E5"/>
      <selection pane="bottomLeft" activeCell="E4" sqref="E4:E5"/>
      <selection pane="bottomRight" activeCell="Q18" sqref="Q18"/>
    </sheetView>
  </sheetViews>
  <sheetFormatPr baseColWidth="10" defaultColWidth="11.44140625" defaultRowHeight="16.8" x14ac:dyDescent="0.45"/>
  <cols>
    <col min="1" max="1" width="64.88671875" style="2" customWidth="1"/>
    <col min="2" max="13" width="15.5546875" style="1" customWidth="1"/>
    <col min="14" max="14" width="15.5546875" style="2" customWidth="1"/>
    <col min="15" max="16" width="11.44140625" style="51"/>
    <col min="17" max="18" width="11.44140625" style="52"/>
    <col min="19" max="16384" width="11.44140625" style="51"/>
  </cols>
  <sheetData>
    <row r="1" spans="1:18" s="2" customFormat="1" ht="14.1" customHeight="1" x14ac:dyDescent="0.45">
      <c r="A1" s="46" t="s">
        <v>9</v>
      </c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.1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1" customHeight="1" x14ac:dyDescent="0.45">
      <c r="A3" s="71" t="s">
        <v>10</v>
      </c>
      <c r="B3" s="72" t="s">
        <v>11</v>
      </c>
      <c r="C3" s="72"/>
      <c r="D3" s="72"/>
      <c r="E3" s="72"/>
      <c r="F3" s="73"/>
      <c r="G3" s="72" t="s">
        <v>96</v>
      </c>
      <c r="H3" s="72"/>
      <c r="I3" s="72"/>
      <c r="J3" s="72"/>
      <c r="K3" s="72"/>
      <c r="L3" s="73"/>
      <c r="M3" s="72" t="s">
        <v>80</v>
      </c>
      <c r="N3" s="72"/>
      <c r="Q3"/>
      <c r="R3"/>
    </row>
    <row r="4" spans="1:18" s="3" customFormat="1" ht="23.1" customHeight="1" x14ac:dyDescent="0.45">
      <c r="A4" s="71"/>
      <c r="B4" s="67">
        <v>45169</v>
      </c>
      <c r="C4" s="68">
        <v>45138</v>
      </c>
      <c r="D4" s="68">
        <v>45107</v>
      </c>
      <c r="E4" s="68">
        <v>44926</v>
      </c>
      <c r="F4" s="74">
        <v>44804</v>
      </c>
      <c r="G4" s="75" t="s">
        <v>12</v>
      </c>
      <c r="H4" s="76"/>
      <c r="I4" s="72" t="s">
        <v>97</v>
      </c>
      <c r="J4" s="72"/>
      <c r="K4" s="72" t="s">
        <v>13</v>
      </c>
      <c r="L4" s="73"/>
      <c r="M4" s="67">
        <v>45169</v>
      </c>
      <c r="N4" s="68">
        <v>44926</v>
      </c>
      <c r="Q4"/>
      <c r="R4"/>
    </row>
    <row r="5" spans="1:18" s="3" customFormat="1" ht="23.1" customHeight="1" x14ac:dyDescent="0.45">
      <c r="A5" s="71"/>
      <c r="B5" s="67"/>
      <c r="C5" s="68"/>
      <c r="D5" s="68"/>
      <c r="E5" s="68"/>
      <c r="F5" s="74"/>
      <c r="G5" s="35" t="s">
        <v>14</v>
      </c>
      <c r="H5" s="35" t="s">
        <v>15</v>
      </c>
      <c r="I5" s="35" t="s">
        <v>14</v>
      </c>
      <c r="J5" s="35" t="s">
        <v>15</v>
      </c>
      <c r="K5" s="35" t="s">
        <v>16</v>
      </c>
      <c r="L5" s="42" t="s">
        <v>17</v>
      </c>
      <c r="M5" s="67"/>
      <c r="N5" s="68"/>
      <c r="Q5"/>
      <c r="R5"/>
    </row>
    <row r="6" spans="1:18" s="2" customFormat="1" ht="17.100000000000001" customHeight="1" x14ac:dyDescent="0.45">
      <c r="A6" s="69" t="s">
        <v>18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Q6"/>
      <c r="R6"/>
    </row>
    <row r="7" spans="1:18" ht="20.100000000000001" customHeight="1" x14ac:dyDescent="0.45">
      <c r="A7" s="14" t="s">
        <v>77</v>
      </c>
      <c r="B7" s="7">
        <v>31025951.516129032</v>
      </c>
      <c r="C7" s="7">
        <v>28326479.387096778</v>
      </c>
      <c r="D7" s="7">
        <v>26470637.099999994</v>
      </c>
      <c r="E7" s="7">
        <v>18248096.870967742</v>
      </c>
      <c r="F7" s="7">
        <v>14057898.354838712</v>
      </c>
      <c r="G7" s="6">
        <v>9.5298540003595056E-2</v>
      </c>
      <c r="H7" s="6">
        <v>-1.4973443409106002E-2</v>
      </c>
      <c r="I7" s="6">
        <v>9.5298540003595056E-2</v>
      </c>
      <c r="J7" s="6">
        <v>-6.3678160368990766E-2</v>
      </c>
      <c r="K7" s="6">
        <v>1.2070120819624459</v>
      </c>
      <c r="L7" s="6">
        <v>-1.2724818521774761E-2</v>
      </c>
      <c r="M7" s="8">
        <v>0.17484606591485585</v>
      </c>
      <c r="N7" s="8">
        <v>0.17651032626754731</v>
      </c>
      <c r="P7" s="66"/>
    </row>
    <row r="8" spans="1:18" ht="17.100000000000001" customHeight="1" x14ac:dyDescent="0.45">
      <c r="A8" s="44" t="s">
        <v>19</v>
      </c>
      <c r="B8" s="45">
        <v>25570918.935483869</v>
      </c>
      <c r="C8" s="45">
        <v>23358729.25806452</v>
      </c>
      <c r="D8" s="45">
        <v>21817209.466666661</v>
      </c>
      <c r="E8" s="45">
        <v>15170436.35483871</v>
      </c>
      <c r="F8" s="45">
        <v>11426208.064516131</v>
      </c>
      <c r="G8" s="19">
        <v>9.4705052358770692E-2</v>
      </c>
      <c r="H8" s="19">
        <v>-1.2290367283146142E-2</v>
      </c>
      <c r="I8" s="19">
        <v>9.4705052358770692E-2</v>
      </c>
      <c r="J8" s="19">
        <v>-7.1282357771613958E-2</v>
      </c>
      <c r="K8" s="19">
        <v>1.2379181957043008</v>
      </c>
      <c r="L8" s="19">
        <v>1.1005879192014234E-3</v>
      </c>
      <c r="M8" s="21">
        <v>0.14403506065035968</v>
      </c>
      <c r="N8" s="21">
        <v>0.14659661094198942</v>
      </c>
      <c r="P8" s="66"/>
    </row>
    <row r="9" spans="1:18" ht="17.100000000000001" customHeight="1" x14ac:dyDescent="0.45">
      <c r="A9" s="43" t="s">
        <v>20</v>
      </c>
      <c r="B9" s="10">
        <v>11957640.48387097</v>
      </c>
      <c r="C9" s="10">
        <v>10820590.48387097</v>
      </c>
      <c r="D9" s="10">
        <v>10145436.300000001</v>
      </c>
      <c r="E9" s="10">
        <v>7305131.0967741935</v>
      </c>
      <c r="F9" s="10">
        <v>5436198.7419354841</v>
      </c>
      <c r="G9" s="6">
        <v>0.10508206568716116</v>
      </c>
      <c r="H9" s="6">
        <v>1.9425327733608055E-2</v>
      </c>
      <c r="I9" s="6">
        <v>0.10508206568716116</v>
      </c>
      <c r="J9" s="6">
        <v>-3.9801992419246979E-2</v>
      </c>
      <c r="K9" s="6">
        <v>1.1996326940051527</v>
      </c>
      <c r="L9" s="6">
        <v>-1.6025881821010168E-2</v>
      </c>
      <c r="M9" s="8">
        <v>6.8296687905636325E-2</v>
      </c>
      <c r="N9" s="8">
        <v>6.7232343314217305E-2</v>
      </c>
      <c r="P9" s="66"/>
    </row>
    <row r="10" spans="1:18" ht="16.5" customHeight="1" x14ac:dyDescent="0.45">
      <c r="A10" s="17" t="s">
        <v>21</v>
      </c>
      <c r="B10" s="45">
        <v>8014804.3278709697</v>
      </c>
      <c r="C10" s="45">
        <v>7578035.38687097</v>
      </c>
      <c r="D10" s="45">
        <v>7165810.4290000005</v>
      </c>
      <c r="E10" s="45">
        <v>5375547.9347741939</v>
      </c>
      <c r="F10" s="45">
        <v>4093192.7799354838</v>
      </c>
      <c r="G10" s="19">
        <v>5.7636170683064814E-2</v>
      </c>
      <c r="H10" s="19">
        <v>-6.3142733671135431E-3</v>
      </c>
      <c r="I10" s="19">
        <v>5.7636170683064814E-2</v>
      </c>
      <c r="J10" s="19">
        <v>-0.10255005297312003</v>
      </c>
      <c r="K10" s="19">
        <v>0.9580813215441315</v>
      </c>
      <c r="L10" s="19">
        <v>-0.12408042172670819</v>
      </c>
      <c r="M10" s="21">
        <v>4.6026840060805638E-2</v>
      </c>
      <c r="N10" s="21">
        <v>4.8477512785456707E-2</v>
      </c>
      <c r="P10" s="66"/>
    </row>
    <row r="11" spans="1:18" ht="17.100000000000001" customHeight="1" x14ac:dyDescent="0.45">
      <c r="A11" s="12" t="s">
        <v>22</v>
      </c>
      <c r="B11" s="10">
        <v>3942836.1560000004</v>
      </c>
      <c r="C11" s="10">
        <v>3242555.0970000001</v>
      </c>
      <c r="D11" s="10">
        <v>2979625.8710000003</v>
      </c>
      <c r="E11" s="10">
        <v>1929583.162</v>
      </c>
      <c r="F11" s="10">
        <v>1343005.9620000001</v>
      </c>
      <c r="G11" s="6">
        <v>0.21596581647846103</v>
      </c>
      <c r="H11" s="6">
        <v>7.7088433866538963E-2</v>
      </c>
      <c r="I11" s="6">
        <v>0.21596581647846103</v>
      </c>
      <c r="J11" s="6">
        <v>0.12238928428134921</v>
      </c>
      <c r="K11" s="6">
        <v>1.9358292275399447</v>
      </c>
      <c r="L11" s="6">
        <v>0.31330107211343128</v>
      </c>
      <c r="M11" s="8">
        <v>2.2269847844830687E-2</v>
      </c>
      <c r="N11" s="8">
        <v>1.8754830528760594E-2</v>
      </c>
      <c r="P11" s="66"/>
    </row>
    <row r="12" spans="1:18" ht="17.100000000000001" customHeight="1" x14ac:dyDescent="0.45">
      <c r="A12" s="17" t="s">
        <v>95</v>
      </c>
      <c r="B12" s="23">
        <v>552.12729032258062</v>
      </c>
      <c r="C12" s="23">
        <v>465.2802580645162</v>
      </c>
      <c r="D12" s="23">
        <v>514.48733333333325</v>
      </c>
      <c r="E12" s="23">
        <v>132.10964516129033</v>
      </c>
      <c r="F12" s="23" t="s">
        <v>88</v>
      </c>
      <c r="G12" s="19">
        <v>0.18665531312102668</v>
      </c>
      <c r="H12" s="19">
        <v>5.0026190340010768E-2</v>
      </c>
      <c r="I12" s="19">
        <v>0.18665531312102668</v>
      </c>
      <c r="J12" s="19">
        <v>1.1750119555988126</v>
      </c>
      <c r="K12" s="19" t="s">
        <v>88</v>
      </c>
      <c r="L12" s="19" t="s">
        <v>88</v>
      </c>
      <c r="M12" s="21">
        <v>3.0706565317254952E-6</v>
      </c>
      <c r="N12" s="21"/>
      <c r="P12" s="66"/>
    </row>
    <row r="13" spans="1:18" ht="17.100000000000001" customHeight="1" x14ac:dyDescent="0.45">
      <c r="A13" s="54" t="s">
        <v>73</v>
      </c>
      <c r="B13" s="48">
        <v>13613278.451612897</v>
      </c>
      <c r="C13" s="48">
        <v>12538138.774193553</v>
      </c>
      <c r="D13" s="48">
        <v>11671773.16666667</v>
      </c>
      <c r="E13" s="48">
        <v>7865305.2580645168</v>
      </c>
      <c r="F13" s="48">
        <v>5990009.3225806449</v>
      </c>
      <c r="G13" s="49">
        <v>8.5749543595117661E-2</v>
      </c>
      <c r="H13" s="49">
        <v>-3.924389649486193E-2</v>
      </c>
      <c r="I13" s="49">
        <v>8.5749543595117661E-2</v>
      </c>
      <c r="J13" s="49">
        <v>-9.795051454153425E-2</v>
      </c>
      <c r="K13" s="49">
        <v>1.272663984060038</v>
      </c>
      <c r="L13" s="49">
        <v>1.6643617694558355E-2</v>
      </c>
      <c r="M13" s="50">
        <v>7.5738372744723351E-2</v>
      </c>
      <c r="N13" s="50">
        <v>7.9364267627772128E-2</v>
      </c>
      <c r="P13" s="66"/>
    </row>
    <row r="14" spans="1:18" ht="17.100000000000001" customHeight="1" x14ac:dyDescent="0.45">
      <c r="A14" s="17" t="s">
        <v>23</v>
      </c>
      <c r="B14" s="23">
        <v>13288981.322580639</v>
      </c>
      <c r="C14" s="23">
        <v>12233424.61290323</v>
      </c>
      <c r="D14" s="23">
        <v>11369524.56666667</v>
      </c>
      <c r="E14" s="23">
        <v>7642487.7096774196</v>
      </c>
      <c r="F14" s="23">
        <v>5812178.8387096776</v>
      </c>
      <c r="G14" s="19">
        <v>8.6284645802620075E-2</v>
      </c>
      <c r="H14" s="19">
        <v>-3.878799880227668E-2</v>
      </c>
      <c r="I14" s="19">
        <v>8.6284645802620075E-2</v>
      </c>
      <c r="J14" s="19">
        <v>-9.5072257088482326E-2</v>
      </c>
      <c r="K14" s="19">
        <v>1.2864026884504529</v>
      </c>
      <c r="L14" s="19">
        <v>2.2789429935994754E-2</v>
      </c>
      <c r="M14" s="21">
        <v>7.3906684225515246E-2</v>
      </c>
      <c r="N14" s="21">
        <v>7.7198563945686458E-2</v>
      </c>
      <c r="P14" s="66"/>
    </row>
    <row r="15" spans="1:18" ht="17.100000000000001" customHeight="1" x14ac:dyDescent="0.45">
      <c r="A15" s="53" t="s">
        <v>89</v>
      </c>
      <c r="B15" s="48">
        <v>12948977.851612898</v>
      </c>
      <c r="C15" s="48">
        <v>11877962.801903229</v>
      </c>
      <c r="D15" s="48">
        <v>10991645.765633337</v>
      </c>
      <c r="E15" s="48">
        <v>7241211.1996451616</v>
      </c>
      <c r="F15" s="48">
        <v>5378497.2085483875</v>
      </c>
      <c r="G15" s="49">
        <v>9.0168244131734188E-2</v>
      </c>
      <c r="H15" s="49">
        <v>-3.5351550228507556E-2</v>
      </c>
      <c r="I15" s="49">
        <v>9.0168244131734188E-2</v>
      </c>
      <c r="J15" s="49">
        <v>-6.9361030074744479E-2</v>
      </c>
      <c r="K15" s="49">
        <v>1.4075457045942619</v>
      </c>
      <c r="L15" s="49">
        <v>7.698101965391313E-2</v>
      </c>
      <c r="M15" s="50">
        <v>7.2015754548182223E-2</v>
      </c>
      <c r="N15" s="50">
        <v>7.3145175638577919E-2</v>
      </c>
      <c r="P15" s="66"/>
    </row>
    <row r="16" spans="1:18" s="52" customFormat="1" ht="17.100000000000001" customHeight="1" x14ac:dyDescent="0.45">
      <c r="A16" s="30" t="s">
        <v>24</v>
      </c>
      <c r="B16" s="23">
        <v>280907.80300000001</v>
      </c>
      <c r="C16" s="23">
        <v>302735.72100000002</v>
      </c>
      <c r="D16" s="23">
        <v>324047.897</v>
      </c>
      <c r="E16" s="23">
        <v>359936.04200000002</v>
      </c>
      <c r="F16" s="23">
        <v>399381.69299999997</v>
      </c>
      <c r="G16" s="19">
        <v>-7.2102221461999183E-2</v>
      </c>
      <c r="H16" s="19">
        <v>-0.17893851849812981</v>
      </c>
      <c r="I16" s="19">
        <v>-7.2102221461999183E-2</v>
      </c>
      <c r="J16" s="19">
        <v>-0.59384161152496107</v>
      </c>
      <c r="K16" s="19">
        <v>-0.29664326652048112</v>
      </c>
      <c r="L16" s="19">
        <v>-0.68536345932802223</v>
      </c>
      <c r="M16" s="21">
        <v>1.5622690550047816E-3</v>
      </c>
      <c r="N16" s="21">
        <v>3.6357985266380136E-3</v>
      </c>
      <c r="O16" s="51"/>
      <c r="P16" s="66"/>
    </row>
    <row r="17" spans="1:16" s="52" customFormat="1" ht="17.100000000000001" customHeight="1" x14ac:dyDescent="0.45">
      <c r="A17" s="64" t="s">
        <v>25</v>
      </c>
      <c r="B17" s="48">
        <v>132994.42300000001</v>
      </c>
      <c r="C17" s="48">
        <v>136651.886</v>
      </c>
      <c r="D17" s="48">
        <v>141398.84599999999</v>
      </c>
      <c r="E17" s="48">
        <v>156518.91699999999</v>
      </c>
      <c r="F17" s="48">
        <v>204125.93299999999</v>
      </c>
      <c r="G17" s="49">
        <v>-2.6764819038062826E-2</v>
      </c>
      <c r="H17" s="49">
        <v>-0.13882117404204619</v>
      </c>
      <c r="I17" s="49">
        <v>-2.6764819038062826E-2</v>
      </c>
      <c r="J17" s="49">
        <v>-0.55779509433978247</v>
      </c>
      <c r="K17" s="49">
        <v>-0.34846875629467411</v>
      </c>
      <c r="L17" s="49">
        <v>-0.70854684841781734</v>
      </c>
      <c r="M17" s="50">
        <v>7.3964862962926016E-4</v>
      </c>
      <c r="N17" s="50">
        <v>1.5810343544856156E-3</v>
      </c>
      <c r="O17" s="51"/>
      <c r="P17" s="66"/>
    </row>
    <row r="18" spans="1:16" s="52" customFormat="1" ht="17.100000000000001" customHeight="1" x14ac:dyDescent="0.45">
      <c r="A18" s="29" t="s">
        <v>26</v>
      </c>
      <c r="B18" s="23">
        <v>147913.38</v>
      </c>
      <c r="C18" s="23">
        <v>166083.83499999999</v>
      </c>
      <c r="D18" s="23">
        <v>182649.05100000001</v>
      </c>
      <c r="E18" s="23">
        <v>203417.125</v>
      </c>
      <c r="F18" s="23">
        <v>195255.76</v>
      </c>
      <c r="G18" s="19">
        <v>-0.10940531930756525</v>
      </c>
      <c r="H18" s="19">
        <v>-0.21194661215899357</v>
      </c>
      <c r="I18" s="19">
        <v>-0.10940531930756525</v>
      </c>
      <c r="J18" s="19">
        <v>-0.62157753509307767</v>
      </c>
      <c r="K18" s="19">
        <v>-0.24246342335816373</v>
      </c>
      <c r="L18" s="19">
        <v>-0.6611268840379696</v>
      </c>
      <c r="M18" s="21">
        <v>8.226204253755213E-4</v>
      </c>
      <c r="N18" s="21">
        <v>2.0547641721523975E-3</v>
      </c>
      <c r="O18" s="51"/>
      <c r="P18" s="66"/>
    </row>
    <row r="19" spans="1:16" s="52" customFormat="1" ht="17.100000000000001" customHeight="1" x14ac:dyDescent="0.45">
      <c r="A19" s="53" t="s">
        <v>90</v>
      </c>
      <c r="B19" s="48">
        <v>59095.667967741938</v>
      </c>
      <c r="C19" s="48">
        <v>52726.090000000004</v>
      </c>
      <c r="D19" s="48">
        <v>53830.90403333334</v>
      </c>
      <c r="E19" s="48">
        <v>41340.468032258061</v>
      </c>
      <c r="F19" s="48">
        <v>34299.937161290341</v>
      </c>
      <c r="G19" s="49">
        <v>0.12080505054977397</v>
      </c>
      <c r="H19" s="49">
        <v>-8.2422045140304601E-3</v>
      </c>
      <c r="I19" s="49">
        <v>0.12080505054977397</v>
      </c>
      <c r="J19" s="49">
        <v>-0.25606118678669787</v>
      </c>
      <c r="K19" s="49">
        <v>0.72290892807917895</v>
      </c>
      <c r="L19" s="49">
        <v>-0.22928141692485338</v>
      </c>
      <c r="M19" s="50">
        <v>3.286606223282467E-4</v>
      </c>
      <c r="N19" s="50">
        <v>4.1758978047052518E-4</v>
      </c>
      <c r="O19" s="51"/>
      <c r="P19" s="66"/>
    </row>
    <row r="20" spans="1:16" s="52" customFormat="1" ht="17.100000000000001" customHeight="1" x14ac:dyDescent="0.45">
      <c r="A20" s="17" t="s">
        <v>27</v>
      </c>
      <c r="B20" s="23">
        <v>324297.12903225812</v>
      </c>
      <c r="C20" s="23">
        <v>304714.16129032261</v>
      </c>
      <c r="D20" s="23">
        <v>302248.59999999998</v>
      </c>
      <c r="E20" s="23">
        <v>222817.54838709679</v>
      </c>
      <c r="F20" s="23">
        <v>177830.4838709677</v>
      </c>
      <c r="G20" s="19">
        <v>6.4266680810011412E-2</v>
      </c>
      <c r="H20" s="19">
        <v>-5.72849031481798E-2</v>
      </c>
      <c r="I20" s="19">
        <v>6.4266680810011412E-2</v>
      </c>
      <c r="J20" s="19">
        <v>-0.20054873417774632</v>
      </c>
      <c r="K20" s="19">
        <v>0.82363069577860104</v>
      </c>
      <c r="L20" s="19">
        <v>-0.18422497962803808</v>
      </c>
      <c r="M20" s="21">
        <v>1.8316885192081037E-3</v>
      </c>
      <c r="N20" s="21">
        <v>2.165703682085672E-3</v>
      </c>
      <c r="O20" s="51"/>
      <c r="P20" s="66"/>
    </row>
    <row r="21" spans="1:16" s="52" customFormat="1" ht="17.100000000000001" customHeight="1" x14ac:dyDescent="0.45">
      <c r="A21" s="54" t="s">
        <v>78</v>
      </c>
      <c r="B21" s="48">
        <v>5455032.5806451617</v>
      </c>
      <c r="C21" s="48">
        <v>4967750.1290322579</v>
      </c>
      <c r="D21" s="48">
        <v>4653427.6333333338</v>
      </c>
      <c r="E21" s="48">
        <v>3077660.5161290318</v>
      </c>
      <c r="F21" s="48">
        <v>2631690.2903225808</v>
      </c>
      <c r="G21" s="49">
        <v>9.8089162891900283E-2</v>
      </c>
      <c r="H21" s="49">
        <v>-2.7325340336977977E-2</v>
      </c>
      <c r="I21" s="49">
        <v>9.8089162891900283E-2</v>
      </c>
      <c r="J21" s="49">
        <v>-2.6412660044930369E-2</v>
      </c>
      <c r="K21" s="49">
        <v>1.0728246787643498</v>
      </c>
      <c r="L21" s="49">
        <v>-7.2751627585136758E-2</v>
      </c>
      <c r="M21" s="50">
        <v>3.0811005264496164E-2</v>
      </c>
      <c r="N21" s="50">
        <v>2.9913715325557887E-2</v>
      </c>
      <c r="O21" s="51"/>
      <c r="P21" s="66"/>
    </row>
    <row r="22" spans="1:16" s="52" customFormat="1" ht="20.100000000000001" customHeight="1" x14ac:dyDescent="0.45">
      <c r="A22" s="25" t="s">
        <v>28</v>
      </c>
      <c r="B22" s="18"/>
      <c r="C22" s="18"/>
      <c r="D22" s="18"/>
      <c r="E22" s="18"/>
      <c r="F22" s="18"/>
      <c r="G22" s="19"/>
      <c r="H22" s="19"/>
      <c r="I22" s="19"/>
      <c r="J22" s="19"/>
      <c r="K22" s="19"/>
      <c r="L22" s="19"/>
      <c r="M22" s="21"/>
      <c r="N22" s="21"/>
      <c r="O22" s="51"/>
      <c r="P22" s="66"/>
    </row>
    <row r="23" spans="1:16" s="52" customFormat="1" ht="17.100000000000001" customHeight="1" x14ac:dyDescent="0.45">
      <c r="A23" s="60" t="s">
        <v>29</v>
      </c>
      <c r="B23" s="48">
        <v>18596033.05482921</v>
      </c>
      <c r="C23" s="48">
        <v>16988759.805164419</v>
      </c>
      <c r="D23" s="48">
        <v>15748894.615476491</v>
      </c>
      <c r="E23" s="48">
        <v>11869261.93800243</v>
      </c>
      <c r="F23" s="48">
        <v>9240532.7965778206</v>
      </c>
      <c r="G23" s="49">
        <v>9.4608038967988417E-2</v>
      </c>
      <c r="H23" s="49">
        <v>-8.7588542446567219E-3</v>
      </c>
      <c r="I23" s="49">
        <v>9.4608038967988417E-2</v>
      </c>
      <c r="J23" s="49">
        <v>-0.10238856823245901</v>
      </c>
      <c r="K23" s="49">
        <v>1.0124416485720551</v>
      </c>
      <c r="L23" s="49">
        <v>-9.976310956954626E-2</v>
      </c>
      <c r="M23" s="50">
        <v>0.1051732752681393</v>
      </c>
      <c r="N23" s="50">
        <v>0.11075323740219264</v>
      </c>
      <c r="O23" s="51"/>
      <c r="P23" s="66"/>
    </row>
    <row r="24" spans="1:16" s="52" customFormat="1" ht="17.100000000000001" customHeight="1" x14ac:dyDescent="0.45">
      <c r="A24" s="28" t="s">
        <v>30</v>
      </c>
      <c r="B24" s="23">
        <v>35846571.861280821</v>
      </c>
      <c r="C24" s="23">
        <v>32916252.03097086</v>
      </c>
      <c r="D24" s="23">
        <v>30715273.41547649</v>
      </c>
      <c r="E24" s="23">
        <v>21738611.486389529</v>
      </c>
      <c r="F24" s="23">
        <v>17075219.086900402</v>
      </c>
      <c r="G24" s="19">
        <v>8.902349597860737E-2</v>
      </c>
      <c r="H24" s="19">
        <v>-2.6556881491895057E-2</v>
      </c>
      <c r="I24" s="19">
        <v>8.902349597860737E-2</v>
      </c>
      <c r="J24" s="19">
        <v>-8.0022730321877233E-2</v>
      </c>
      <c r="K24" s="19">
        <v>1.0993330556315519</v>
      </c>
      <c r="L24" s="19">
        <v>-6.0893485622003585E-2</v>
      </c>
      <c r="M24" s="21">
        <v>0.20171470176312586</v>
      </c>
      <c r="N24" s="21">
        <v>0.20725253981412833</v>
      </c>
      <c r="O24" s="51"/>
      <c r="P24" s="66"/>
    </row>
    <row r="25" spans="1:16" s="52" customFormat="1" ht="17.100000000000001" customHeight="1" x14ac:dyDescent="0.45">
      <c r="A25" s="58" t="s">
        <v>31</v>
      </c>
      <c r="B25" s="56"/>
      <c r="C25" s="56"/>
      <c r="D25" s="56"/>
      <c r="E25" s="56"/>
      <c r="F25" s="56"/>
      <c r="G25" s="57"/>
      <c r="H25" s="49"/>
      <c r="I25" s="57"/>
      <c r="J25" s="49"/>
      <c r="K25" s="49"/>
      <c r="L25" s="49"/>
      <c r="M25" s="50"/>
      <c r="N25" s="50"/>
      <c r="O25" s="51"/>
      <c r="P25" s="66"/>
    </row>
    <row r="26" spans="1:16" s="52" customFormat="1" ht="17.100000000000001" customHeight="1" x14ac:dyDescent="0.45">
      <c r="A26" s="22" t="s">
        <v>32</v>
      </c>
      <c r="B26" s="23">
        <v>16592349.764506619</v>
      </c>
      <c r="C26" s="23">
        <v>15260474.93419667</v>
      </c>
      <c r="D26" s="23">
        <v>14168200.248809829</v>
      </c>
      <c r="E26" s="23">
        <v>10666791.80897017</v>
      </c>
      <c r="F26" s="23">
        <v>8340596.1191584654</v>
      </c>
      <c r="G26" s="19">
        <v>8.7276106153511446E-2</v>
      </c>
      <c r="H26" s="19">
        <v>-1.6210501819616807E-2</v>
      </c>
      <c r="I26" s="19">
        <v>8.7276106153511446E-2</v>
      </c>
      <c r="J26" s="19">
        <v>-0.11684675283024926</v>
      </c>
      <c r="K26" s="19">
        <v>0.98934818656351919</v>
      </c>
      <c r="L26" s="19">
        <v>-0.11009363837896013</v>
      </c>
      <c r="M26" s="21">
        <v>9.341480424061134E-2</v>
      </c>
      <c r="N26" s="21">
        <v>9.9981360938569463E-2</v>
      </c>
      <c r="O26" s="51"/>
      <c r="P26" s="66"/>
    </row>
    <row r="27" spans="1:16" s="52" customFormat="1" ht="20.100000000000001" customHeight="1" x14ac:dyDescent="0.45">
      <c r="A27" s="60" t="s">
        <v>79</v>
      </c>
      <c r="B27" s="48">
        <v>12649513.60850662</v>
      </c>
      <c r="C27" s="48">
        <v>12017919.83719667</v>
      </c>
      <c r="D27" s="48">
        <v>11188574.37780983</v>
      </c>
      <c r="E27" s="48">
        <v>8737208.6469701696</v>
      </c>
      <c r="F27" s="48">
        <v>6997590.1571584651</v>
      </c>
      <c r="G27" s="49">
        <v>5.2554333850281187E-2</v>
      </c>
      <c r="H27" s="49">
        <v>-2.6827491204499232E-2</v>
      </c>
      <c r="I27" s="49">
        <v>5.2554333850281187E-2</v>
      </c>
      <c r="J27" s="49">
        <v>-0.16327574589027216</v>
      </c>
      <c r="K27" s="49">
        <v>0.80769569586270973</v>
      </c>
      <c r="L27" s="49">
        <v>-0.19135327315320461</v>
      </c>
      <c r="M27" s="50">
        <v>7.1530519377664081E-2</v>
      </c>
      <c r="N27" s="50">
        <v>8.0806896325422262E-2</v>
      </c>
      <c r="O27" s="51"/>
      <c r="P27" s="66"/>
    </row>
    <row r="28" spans="1:16" s="52" customFormat="1" ht="17.100000000000001" customHeight="1" x14ac:dyDescent="0.45">
      <c r="A28" s="26" t="s">
        <v>33</v>
      </c>
      <c r="B28" s="27">
        <v>30205628.216119532</v>
      </c>
      <c r="C28" s="27">
        <v>27798613.708390221</v>
      </c>
      <c r="D28" s="27">
        <v>25839973.41547649</v>
      </c>
      <c r="E28" s="27">
        <v>18532097.067034692</v>
      </c>
      <c r="F28" s="27">
        <v>14330605.44173911</v>
      </c>
      <c r="G28" s="15">
        <v>8.6587573502013182E-2</v>
      </c>
      <c r="H28" s="15">
        <v>-2.4550589899231756E-2</v>
      </c>
      <c r="I28" s="15">
        <v>8.6587573502013182E-2</v>
      </c>
      <c r="J28" s="15">
        <v>-0.10596700910404955</v>
      </c>
      <c r="K28" s="15">
        <v>1.107770557142203</v>
      </c>
      <c r="L28" s="15">
        <v>-5.7119090409928686E-2</v>
      </c>
      <c r="M28" s="16">
        <v>0.16888211413219698</v>
      </c>
      <c r="N28" s="16">
        <v>0.17855397295775588</v>
      </c>
      <c r="O28" s="51"/>
      <c r="P28" s="66"/>
    </row>
    <row r="29" spans="1:16" s="52" customFormat="1" ht="16.350000000000001" customHeight="1" x14ac:dyDescent="0.45">
      <c r="A29" s="58" t="s">
        <v>34</v>
      </c>
      <c r="B29" s="59">
        <v>11106050.838580646</v>
      </c>
      <c r="C29" s="59">
        <v>10294800.451258065</v>
      </c>
      <c r="D29" s="59">
        <v>9642961.0333333332</v>
      </c>
      <c r="E29" s="59">
        <v>6765414.1940000001</v>
      </c>
      <c r="F29" s="59">
        <v>5722070.6770645157</v>
      </c>
      <c r="G29" s="49">
        <v>7.8801953584582751E-2</v>
      </c>
      <c r="H29" s="49">
        <v>-5.2314349674124294E-2</v>
      </c>
      <c r="I29" s="49">
        <v>7.8801953584582751E-2</v>
      </c>
      <c r="J29" s="49">
        <v>-7.5632786395138596E-2</v>
      </c>
      <c r="K29" s="49">
        <v>0.9409146557899859</v>
      </c>
      <c r="L29" s="49">
        <v>-0.13175968328867038</v>
      </c>
      <c r="M29" s="50">
        <v>6.2549484807658373E-2</v>
      </c>
      <c r="N29" s="50">
        <v>6.396149555760515E-2</v>
      </c>
      <c r="O29" s="51"/>
      <c r="P29" s="66"/>
    </row>
    <row r="30" spans="1:16" s="52" customFormat="1" ht="17.100000000000001" customHeight="1" x14ac:dyDescent="0.45">
      <c r="A30" s="32" t="s">
        <v>35</v>
      </c>
      <c r="B30" s="31">
        <v>10980023.516000001</v>
      </c>
      <c r="C30" s="31">
        <v>10146225.419</v>
      </c>
      <c r="D30" s="31">
        <v>9514816.6999999993</v>
      </c>
      <c r="E30" s="31">
        <v>6694118.1940000001</v>
      </c>
      <c r="F30" s="31">
        <v>5664897.4189999998</v>
      </c>
      <c r="G30" s="19">
        <v>8.2178156168166261E-2</v>
      </c>
      <c r="H30" s="19">
        <v>-4.9455325555353147E-2</v>
      </c>
      <c r="I30" s="19">
        <v>8.2178156168166261E-2</v>
      </c>
      <c r="J30" s="19">
        <v>-7.6143024151508198E-2</v>
      </c>
      <c r="K30" s="19">
        <v>0.93825637145222252</v>
      </c>
      <c r="L30" s="19">
        <v>-0.13294882863745894</v>
      </c>
      <c r="M30" s="21">
        <v>6.1837659819980045E-2</v>
      </c>
      <c r="N30" s="21">
        <v>6.3268524959751993E-2</v>
      </c>
      <c r="O30" s="51"/>
      <c r="P30" s="66"/>
    </row>
    <row r="31" spans="1:16" s="52" customFormat="1" ht="17.100000000000001" customHeight="1" x14ac:dyDescent="0.45">
      <c r="A31" s="61" t="s">
        <v>3</v>
      </c>
      <c r="B31" s="48">
        <v>1228694.1939999999</v>
      </c>
      <c r="C31" s="48">
        <v>1175146.1939999999</v>
      </c>
      <c r="D31" s="48">
        <v>1054388</v>
      </c>
      <c r="E31" s="48">
        <v>775219.29</v>
      </c>
      <c r="F31" s="48">
        <v>640655.29</v>
      </c>
      <c r="G31" s="49">
        <v>4.5567096479912639E-2</v>
      </c>
      <c r="H31" s="49">
        <v>-7.1757291055059458E-2</v>
      </c>
      <c r="I31" s="49">
        <v>4.5567096479912639E-2</v>
      </c>
      <c r="J31" s="49">
        <v>-0.14053481114640598</v>
      </c>
      <c r="K31" s="49">
        <v>0.91787098800042655</v>
      </c>
      <c r="L31" s="49">
        <v>-0.14206793736883461</v>
      </c>
      <c r="M31" s="50">
        <v>6.6906433835487843E-3</v>
      </c>
      <c r="N31" s="50">
        <v>7.3583255359237643E-3</v>
      </c>
      <c r="O31" s="51"/>
      <c r="P31" s="66"/>
    </row>
    <row r="32" spans="1:16" s="52" customFormat="1" ht="17.100000000000001" customHeight="1" x14ac:dyDescent="0.45">
      <c r="A32" s="17" t="s">
        <v>4</v>
      </c>
      <c r="B32" s="23">
        <v>3365957.7420000001</v>
      </c>
      <c r="C32" s="23">
        <v>3017779.0649999999</v>
      </c>
      <c r="D32" s="23">
        <v>2765662.9330000002</v>
      </c>
      <c r="E32" s="23">
        <v>1708519.1610000001</v>
      </c>
      <c r="F32" s="23">
        <v>1497990.355</v>
      </c>
      <c r="G32" s="19">
        <v>0.11537580104460043</v>
      </c>
      <c r="H32" s="19">
        <v>-3.0437797213119899E-2</v>
      </c>
      <c r="I32" s="19">
        <v>0.11537580104460043</v>
      </c>
      <c r="J32" s="19">
        <v>0.11274993324736471</v>
      </c>
      <c r="K32" s="19">
        <v>1.2469822524324599</v>
      </c>
      <c r="L32" s="19">
        <v>5.1552636159766241E-3</v>
      </c>
      <c r="M32" s="21">
        <v>1.8809784180844009E-2</v>
      </c>
      <c r="N32" s="21">
        <v>1.5978118648587586E-2</v>
      </c>
      <c r="O32" s="51"/>
      <c r="P32" s="66"/>
    </row>
    <row r="33" spans="1:16" s="52" customFormat="1" ht="17.100000000000001" customHeight="1" x14ac:dyDescent="0.45">
      <c r="A33" s="61" t="s">
        <v>5</v>
      </c>
      <c r="B33" s="48">
        <v>458322.41899999999</v>
      </c>
      <c r="C33" s="48">
        <v>437869.67700000003</v>
      </c>
      <c r="D33" s="48">
        <v>420760.9</v>
      </c>
      <c r="E33" s="48">
        <v>371697.67700000003</v>
      </c>
      <c r="F33" s="48">
        <v>350439.90299999999</v>
      </c>
      <c r="G33" s="49">
        <v>4.6709656033112168E-2</v>
      </c>
      <c r="H33" s="49">
        <v>-7.604057710765777E-2</v>
      </c>
      <c r="I33" s="49">
        <v>4.6709656033112168E-2</v>
      </c>
      <c r="J33" s="49">
        <v>-0.32230090093822206</v>
      </c>
      <c r="K33" s="49">
        <v>0.30784883535366125</v>
      </c>
      <c r="L33" s="49">
        <v>-0.41495259277341734</v>
      </c>
      <c r="M33" s="50">
        <v>2.5810544529405763E-3</v>
      </c>
      <c r="N33" s="50">
        <v>3.59997649210772E-3</v>
      </c>
      <c r="O33" s="51"/>
      <c r="P33" s="66"/>
    </row>
    <row r="34" spans="1:16" s="52" customFormat="1" ht="17.100000000000001" customHeight="1" x14ac:dyDescent="0.45">
      <c r="A34" s="17" t="s">
        <v>6</v>
      </c>
      <c r="B34" s="23">
        <v>725127.45200000005</v>
      </c>
      <c r="C34" s="23">
        <v>676923.29</v>
      </c>
      <c r="D34" s="23">
        <v>627752.66700000002</v>
      </c>
      <c r="E34" s="23">
        <v>458905.35499999998</v>
      </c>
      <c r="F34" s="23">
        <v>384534.38699999999</v>
      </c>
      <c r="G34" s="19">
        <v>7.1210671448459051E-2</v>
      </c>
      <c r="H34" s="19">
        <v>-6.2112478016576156E-2</v>
      </c>
      <c r="I34" s="19">
        <v>7.1210671448459051E-2</v>
      </c>
      <c r="J34" s="19">
        <v>-0.12546150454396043</v>
      </c>
      <c r="K34" s="19">
        <v>0.88572849793014763</v>
      </c>
      <c r="L34" s="19">
        <v>-0.15644641901678258</v>
      </c>
      <c r="M34" s="21">
        <v>4.0473714842191259E-3</v>
      </c>
      <c r="N34" s="21">
        <v>4.3745515898220566E-3</v>
      </c>
      <c r="O34" s="51"/>
      <c r="P34" s="66"/>
    </row>
    <row r="35" spans="1:16" s="52" customFormat="1" ht="17.100000000000001" customHeight="1" x14ac:dyDescent="0.45">
      <c r="A35" s="61" t="s">
        <v>7</v>
      </c>
      <c r="B35" s="48">
        <v>1495357.548</v>
      </c>
      <c r="C35" s="48">
        <v>1424296.871</v>
      </c>
      <c r="D35" s="48">
        <v>1397528.767</v>
      </c>
      <c r="E35" s="48">
        <v>1050185.774</v>
      </c>
      <c r="F35" s="48">
        <v>900838.87100000004</v>
      </c>
      <c r="G35" s="49">
        <v>4.9891759538942315E-2</v>
      </c>
      <c r="H35" s="49">
        <v>-7.066066502137569E-2</v>
      </c>
      <c r="I35" s="49">
        <v>4.9891759538942315E-2</v>
      </c>
      <c r="J35" s="49">
        <v>-0.21131921840435441</v>
      </c>
      <c r="K35" s="49">
        <v>0.65996117190196135</v>
      </c>
      <c r="L35" s="49">
        <v>-0.25744019227158788</v>
      </c>
      <c r="M35" s="50">
        <v>8.5110444951806211E-3</v>
      </c>
      <c r="N35" s="50">
        <v>1.0200489400765105E-2</v>
      </c>
      <c r="O35" s="51"/>
      <c r="P35" s="66"/>
    </row>
    <row r="36" spans="1:16" s="52" customFormat="1" ht="17.100000000000001" customHeight="1" x14ac:dyDescent="0.45">
      <c r="A36" s="17" t="s">
        <v>36</v>
      </c>
      <c r="B36" s="23">
        <v>3220097.5809999998</v>
      </c>
      <c r="C36" s="23">
        <v>2941547.5809999998</v>
      </c>
      <c r="D36" s="23">
        <v>2805560.3</v>
      </c>
      <c r="E36" s="23">
        <v>1999882.9029999999</v>
      </c>
      <c r="F36" s="23">
        <v>1596047.129</v>
      </c>
      <c r="G36" s="19">
        <v>9.4695051611337622E-2</v>
      </c>
      <c r="H36" s="19">
        <v>-3.9650906889476478E-2</v>
      </c>
      <c r="I36" s="19">
        <v>9.4695051611337622E-2</v>
      </c>
      <c r="J36" s="19">
        <v>-5.7654459051847184E-2</v>
      </c>
      <c r="K36" s="19">
        <v>1.017545423622638</v>
      </c>
      <c r="L36" s="19">
        <v>-9.7480009046232552E-2</v>
      </c>
      <c r="M36" s="21">
        <v>1.8512721645004074E-2</v>
      </c>
      <c r="N36" s="21">
        <v>1.8569469524864539E-2</v>
      </c>
      <c r="O36" s="51"/>
      <c r="P36" s="66"/>
    </row>
    <row r="37" spans="1:16" s="52" customFormat="1" ht="17.100000000000001" customHeight="1" x14ac:dyDescent="0.45">
      <c r="A37" s="61" t="s">
        <v>0</v>
      </c>
      <c r="B37" s="48">
        <v>486466.58100000001</v>
      </c>
      <c r="C37" s="48">
        <v>472662.74200000003</v>
      </c>
      <c r="D37" s="48">
        <v>443163.13299999997</v>
      </c>
      <c r="E37" s="48">
        <v>329708.03200000001</v>
      </c>
      <c r="F37" s="48">
        <v>294391.484</v>
      </c>
      <c r="G37" s="49">
        <v>2.9204415269947326E-2</v>
      </c>
      <c r="H37" s="49">
        <v>-7.4986207631831503E-2</v>
      </c>
      <c r="I37" s="49">
        <v>2.9204415269947326E-2</v>
      </c>
      <c r="J37" s="49">
        <v>-0.20379073698592731</v>
      </c>
      <c r="K37" s="49">
        <v>0.65244787108040136</v>
      </c>
      <c r="L37" s="49">
        <v>-0.26080115956883565</v>
      </c>
      <c r="M37" s="50">
        <v>2.6850401782428507E-3</v>
      </c>
      <c r="N37" s="50">
        <v>3.1875937676812184E-3</v>
      </c>
      <c r="O37" s="51"/>
      <c r="P37" s="66"/>
    </row>
    <row r="38" spans="1:16" s="52" customFormat="1" ht="17.100000000000001" customHeight="1" x14ac:dyDescent="0.45">
      <c r="A38" s="33" t="s">
        <v>37</v>
      </c>
      <c r="B38" s="34">
        <v>126027.32258064517</v>
      </c>
      <c r="C38" s="34">
        <v>148575.03225806452</v>
      </c>
      <c r="D38" s="34">
        <v>128144.33333333333</v>
      </c>
      <c r="E38" s="34">
        <v>71296</v>
      </c>
      <c r="F38" s="34">
        <v>57173.258064516129</v>
      </c>
      <c r="G38" s="15">
        <v>-0.15175974949987248</v>
      </c>
      <c r="H38" s="15">
        <v>-0.24863861255599151</v>
      </c>
      <c r="I38" s="15">
        <v>-0.15175974949987248</v>
      </c>
      <c r="J38" s="15">
        <v>-2.9047851436492245E-2</v>
      </c>
      <c r="K38" s="15">
        <v>1.2043054191250029</v>
      </c>
      <c r="L38" s="15">
        <v>-1.3935605298103337E-2</v>
      </c>
      <c r="M38" s="16">
        <v>7.1182498767832704E-4</v>
      </c>
      <c r="N38" s="16">
        <v>6.9297059785315186E-4</v>
      </c>
      <c r="O38" s="51"/>
      <c r="P38" s="66"/>
    </row>
    <row r="39" spans="1:16" s="52" customFormat="1" ht="17.100000000000001" customHeight="1" x14ac:dyDescent="0.45">
      <c r="A39" s="70" t="s">
        <v>76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51"/>
      <c r="P39" s="66"/>
    </row>
    <row r="40" spans="1:16" s="52" customFormat="1" ht="19.5" customHeight="1" x14ac:dyDescent="0.45">
      <c r="A40" s="25" t="s">
        <v>74</v>
      </c>
      <c r="B40" s="18">
        <v>17578.322580645159</v>
      </c>
      <c r="C40" s="18">
        <v>17835.06451612903</v>
      </c>
      <c r="D40" s="18">
        <v>17601.366666666669</v>
      </c>
      <c r="E40" s="18">
        <v>18785.451612903227</v>
      </c>
      <c r="F40" s="18">
        <v>17547.129032258064</v>
      </c>
      <c r="G40" s="19">
        <v>-1.4395346607896431E-2</v>
      </c>
      <c r="H40" s="20" t="s">
        <v>38</v>
      </c>
      <c r="I40" s="19">
        <v>-1.4395346607896431E-2</v>
      </c>
      <c r="J40" s="24" t="s">
        <v>38</v>
      </c>
      <c r="K40" s="19">
        <v>1.7777009748860539E-3</v>
      </c>
      <c r="L40" s="24" t="s">
        <v>38</v>
      </c>
      <c r="M40" s="41">
        <v>3.235618932093131E-2</v>
      </c>
      <c r="N40" s="41">
        <v>3.194750847243983E-2</v>
      </c>
      <c r="O40" s="51"/>
      <c r="P40" s="66"/>
    </row>
    <row r="41" spans="1:16" s="52" customFormat="1" ht="17.100000000000001" customHeight="1" x14ac:dyDescent="0.45">
      <c r="A41" s="60" t="s">
        <v>39</v>
      </c>
      <c r="B41" s="48">
        <v>15232.322580645161</v>
      </c>
      <c r="C41" s="48">
        <v>15476.903225806451</v>
      </c>
      <c r="D41" s="48">
        <v>15440</v>
      </c>
      <c r="E41" s="48">
        <v>15685.645161290322</v>
      </c>
      <c r="F41" s="48">
        <v>14602.774193548386</v>
      </c>
      <c r="G41" s="49">
        <v>-1.5802944658429574E-2</v>
      </c>
      <c r="H41" s="57" t="s">
        <v>38</v>
      </c>
      <c r="I41" s="49">
        <v>-1.5802944658429574E-2</v>
      </c>
      <c r="J41" s="62" t="s">
        <v>38</v>
      </c>
      <c r="K41" s="49">
        <v>4.3111560772809421E-2</v>
      </c>
      <c r="L41" s="62" t="s">
        <v>38</v>
      </c>
      <c r="M41" s="63">
        <v>2.7643746857441916E-2</v>
      </c>
      <c r="N41" s="63">
        <v>2.6299478574565618E-2</v>
      </c>
      <c r="O41" s="51"/>
      <c r="P41" s="66"/>
    </row>
    <row r="42" spans="1:16" s="52" customFormat="1" ht="17.100000000000001" customHeight="1" x14ac:dyDescent="0.45">
      <c r="A42" s="17" t="s">
        <v>40</v>
      </c>
      <c r="B42" s="23">
        <v>11879.225806451614</v>
      </c>
      <c r="C42" s="23">
        <v>12074.096774193549</v>
      </c>
      <c r="D42" s="23">
        <v>11998.333333333334</v>
      </c>
      <c r="E42" s="23">
        <v>11937</v>
      </c>
      <c r="F42" s="23">
        <v>10824</v>
      </c>
      <c r="G42" s="19">
        <v>-1.6139589684127875E-2</v>
      </c>
      <c r="H42" s="20" t="s">
        <v>38</v>
      </c>
      <c r="I42" s="19">
        <v>-1.6139589684127875E-2</v>
      </c>
      <c r="J42" s="24" t="s">
        <v>38</v>
      </c>
      <c r="K42" s="19">
        <v>9.7489449967813613E-2</v>
      </c>
      <c r="L42" s="24" t="s">
        <v>38</v>
      </c>
      <c r="M42" s="21">
        <v>2.1556297427786569E-2</v>
      </c>
      <c r="N42" s="21">
        <v>2.0015701912454949E-2</v>
      </c>
      <c r="O42" s="51"/>
      <c r="P42" s="66"/>
    </row>
    <row r="43" spans="1:16" s="52" customFormat="1" ht="17.100000000000001" customHeight="1" x14ac:dyDescent="0.45">
      <c r="A43" s="61" t="s">
        <v>41</v>
      </c>
      <c r="B43" s="48">
        <v>3353.0967741935474</v>
      </c>
      <c r="C43" s="48">
        <v>3402.8064516129016</v>
      </c>
      <c r="D43" s="48">
        <v>3441.6666666666661</v>
      </c>
      <c r="E43" s="48">
        <v>3748.645161290322</v>
      </c>
      <c r="F43" s="48">
        <v>3778.7741935483864</v>
      </c>
      <c r="G43" s="49">
        <v>-1.4608435162626443E-2</v>
      </c>
      <c r="H43" s="57" t="s">
        <v>38</v>
      </c>
      <c r="I43" s="49">
        <v>-1.4608435162626443E-2</v>
      </c>
      <c r="J43" s="62" t="s">
        <v>38</v>
      </c>
      <c r="K43" s="49">
        <v>-0.11264960475320562</v>
      </c>
      <c r="L43" s="62" t="s">
        <v>38</v>
      </c>
      <c r="M43" s="63">
        <v>6.087449429655346E-3</v>
      </c>
      <c r="N43" s="63">
        <v>6.283776662110668E-3</v>
      </c>
      <c r="O43" s="51"/>
      <c r="P43" s="66"/>
    </row>
    <row r="44" spans="1:16" s="52" customFormat="1" ht="16.350000000000001" customHeight="1" x14ac:dyDescent="0.45">
      <c r="A44" s="22" t="s">
        <v>42</v>
      </c>
      <c r="B44" s="23">
        <v>2346</v>
      </c>
      <c r="C44" s="23">
        <v>2358.1612903225805</v>
      </c>
      <c r="D44" s="23">
        <v>2161.3666666666668</v>
      </c>
      <c r="E44" s="23">
        <v>3099.8064516129034</v>
      </c>
      <c r="F44" s="23">
        <v>2944.3548387096776</v>
      </c>
      <c r="G44" s="19">
        <v>-5.1571070954680165E-3</v>
      </c>
      <c r="H44" s="20" t="s">
        <v>38</v>
      </c>
      <c r="I44" s="19">
        <v>-5.1571070954680165E-3</v>
      </c>
      <c r="J44" s="19" t="s">
        <v>38</v>
      </c>
      <c r="K44" s="19">
        <v>-0.20322103533278557</v>
      </c>
      <c r="L44" s="19" t="s">
        <v>38</v>
      </c>
      <c r="M44" s="21">
        <v>4.712442463489396E-3</v>
      </c>
      <c r="N44" s="21">
        <v>5.6480298978742105E-3</v>
      </c>
      <c r="O44" s="51"/>
      <c r="P44" s="66"/>
    </row>
    <row r="45" spans="1:16" s="52" customFormat="1" ht="17.100000000000001" customHeight="1" x14ac:dyDescent="0.45">
      <c r="A45" s="58" t="s">
        <v>43</v>
      </c>
      <c r="B45" s="59">
        <v>3931.6451612903229</v>
      </c>
      <c r="C45" s="59">
        <v>3953.161290322581</v>
      </c>
      <c r="D45" s="59">
        <v>4044.9666666666667</v>
      </c>
      <c r="E45" s="59">
        <v>3644.516129032258</v>
      </c>
      <c r="F45" s="59">
        <v>3834.8387096774195</v>
      </c>
      <c r="G45" s="49">
        <v>-5.4427652838071605E-3</v>
      </c>
      <c r="H45" s="57" t="s">
        <v>38</v>
      </c>
      <c r="I45" s="49">
        <v>-5.4427652838071605E-3</v>
      </c>
      <c r="J45" s="49" t="s">
        <v>38</v>
      </c>
      <c r="K45" s="49">
        <v>2.5243943472409214E-2</v>
      </c>
      <c r="L45" s="49" t="s">
        <v>38</v>
      </c>
      <c r="M45" s="63">
        <v>7.145718807005581E-3</v>
      </c>
      <c r="N45" s="63">
        <v>6.1082839634757757E-3</v>
      </c>
      <c r="O45" s="51"/>
      <c r="P45" s="66"/>
    </row>
    <row r="46" spans="1:16" s="52" customFormat="1" ht="17.100000000000001" customHeight="1" x14ac:dyDescent="0.45">
      <c r="A46" s="22" t="s">
        <v>44</v>
      </c>
      <c r="B46" s="23">
        <v>3737.3548387096776</v>
      </c>
      <c r="C46" s="23">
        <v>3760.3225806451615</v>
      </c>
      <c r="D46" s="23">
        <v>3852.9333333333334</v>
      </c>
      <c r="E46" s="23">
        <v>3491.0322580645161</v>
      </c>
      <c r="F46" s="23">
        <v>3714.483870967742</v>
      </c>
      <c r="G46" s="19">
        <v>-6.1079179891910806E-3</v>
      </c>
      <c r="H46" s="20" t="s">
        <v>38</v>
      </c>
      <c r="I46" s="19">
        <v>-6.1079179891910806E-3</v>
      </c>
      <c r="J46" s="19" t="s">
        <v>38</v>
      </c>
      <c r="K46" s="19">
        <v>6.1572397502367426E-3</v>
      </c>
      <c r="L46" s="19" t="s">
        <v>38</v>
      </c>
      <c r="M46" s="41">
        <v>6.7929462408528084E-3</v>
      </c>
      <c r="N46" s="41">
        <v>5.8509718402699317E-3</v>
      </c>
      <c r="O46" s="51"/>
      <c r="P46" s="66"/>
    </row>
    <row r="47" spans="1:16" s="52" customFormat="1" ht="17.100000000000001" customHeight="1" x14ac:dyDescent="0.45">
      <c r="A47" s="61" t="s">
        <v>4</v>
      </c>
      <c r="B47" s="48">
        <v>2558.6129032258063</v>
      </c>
      <c r="C47" s="48">
        <v>2606.6451612903224</v>
      </c>
      <c r="D47" s="48">
        <v>2671.3666666666668</v>
      </c>
      <c r="E47" s="48">
        <v>2273.3225806451615</v>
      </c>
      <c r="F47" s="48">
        <v>2434.0322580645161</v>
      </c>
      <c r="G47" s="49">
        <v>-1.8426849491374409E-2</v>
      </c>
      <c r="H47" s="57" t="s">
        <v>38</v>
      </c>
      <c r="I47" s="49">
        <v>-1.8426849491374409E-2</v>
      </c>
      <c r="J47" s="49" t="s">
        <v>38</v>
      </c>
      <c r="K47" s="49">
        <v>5.1182824199854204E-2</v>
      </c>
      <c r="L47" s="49" t="s">
        <v>38</v>
      </c>
      <c r="M47" s="63">
        <v>4.646208259464899E-3</v>
      </c>
      <c r="N47" s="63">
        <v>3.8106685900836435E-3</v>
      </c>
      <c r="O47" s="51"/>
      <c r="P47" s="66"/>
    </row>
    <row r="48" spans="1:16" s="52" customFormat="1" ht="17.100000000000001" customHeight="1" x14ac:dyDescent="0.45">
      <c r="A48" s="17" t="s">
        <v>8</v>
      </c>
      <c r="B48" s="23">
        <v>223</v>
      </c>
      <c r="C48" s="23">
        <v>222.96774193548387</v>
      </c>
      <c r="D48" s="23">
        <v>220.7</v>
      </c>
      <c r="E48" s="23">
        <v>178.93548387096774</v>
      </c>
      <c r="F48" s="23">
        <v>272</v>
      </c>
      <c r="G48" s="19">
        <v>1.4467592592581902E-4</v>
      </c>
      <c r="H48" s="20" t="s">
        <v>38</v>
      </c>
      <c r="I48" s="19">
        <v>1.4467592592581902E-4</v>
      </c>
      <c r="J48" s="19" t="s">
        <v>38</v>
      </c>
      <c r="K48" s="19">
        <v>-0.18014705882352944</v>
      </c>
      <c r="L48" s="19" t="s">
        <v>38</v>
      </c>
      <c r="M48" s="41">
        <v>4.0831940435136492E-4</v>
      </c>
      <c r="N48" s="41">
        <v>2.9946241217245373E-4</v>
      </c>
      <c r="O48" s="51"/>
      <c r="P48" s="66"/>
    </row>
    <row r="49" spans="1:18" s="52" customFormat="1" ht="17.100000000000001" customHeight="1" x14ac:dyDescent="0.45">
      <c r="A49" s="61" t="s">
        <v>1</v>
      </c>
      <c r="B49" s="48">
        <v>955.7419354838712</v>
      </c>
      <c r="C49" s="48">
        <v>930.7096774193551</v>
      </c>
      <c r="D49" s="48">
        <v>960.86666666666656</v>
      </c>
      <c r="E49" s="48">
        <v>1038.7741935483868</v>
      </c>
      <c r="F49" s="48">
        <v>1008.4516129032259</v>
      </c>
      <c r="G49" s="49">
        <v>2.6895882434493146E-2</v>
      </c>
      <c r="H49" s="57" t="s">
        <v>38</v>
      </c>
      <c r="I49" s="49">
        <v>2.6895882434493146E-2</v>
      </c>
      <c r="J49" s="49" t="s">
        <v>38</v>
      </c>
      <c r="K49" s="49">
        <v>-5.2267929115219602E-2</v>
      </c>
      <c r="L49" s="49" t="s">
        <v>38</v>
      </c>
      <c r="M49" s="63">
        <v>1.738418577036544E-3</v>
      </c>
      <c r="N49" s="63">
        <v>1.7408408380138343E-3</v>
      </c>
      <c r="O49" s="51"/>
      <c r="P49" s="66"/>
    </row>
    <row r="50" spans="1:18" s="52" customFormat="1" ht="16.350000000000001" customHeight="1" x14ac:dyDescent="0.45">
      <c r="A50" s="22" t="s">
        <v>45</v>
      </c>
      <c r="B50" s="23">
        <v>194.29032258064515</v>
      </c>
      <c r="C50" s="23">
        <v>192.83870967741936</v>
      </c>
      <c r="D50" s="23">
        <v>192.03333333333333</v>
      </c>
      <c r="E50" s="23">
        <v>153.48387096774192</v>
      </c>
      <c r="F50" s="23">
        <v>120.35483870967742</v>
      </c>
      <c r="G50" s="19">
        <v>7.52760120441609E-3</v>
      </c>
      <c r="H50" s="20" t="s">
        <v>38</v>
      </c>
      <c r="I50" s="19">
        <v>7.52760120441609E-3</v>
      </c>
      <c r="J50" s="19" t="s">
        <v>38</v>
      </c>
      <c r="K50" s="19">
        <v>0.61431251675154108</v>
      </c>
      <c r="L50" s="19" t="s">
        <v>38</v>
      </c>
      <c r="M50" s="41">
        <v>3.5277256615277294E-4</v>
      </c>
      <c r="N50" s="41">
        <v>2.5731212320584396E-4</v>
      </c>
      <c r="O50" s="51"/>
      <c r="P50" s="66"/>
    </row>
    <row r="51" spans="1:18" s="52" customFormat="1" ht="6" customHeight="1" x14ac:dyDescent="0.4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2"/>
      <c r="O51" s="51"/>
      <c r="P51" s="51"/>
    </row>
    <row r="52" spans="1:18" x14ac:dyDescent="0.45">
      <c r="A52" s="2" t="s">
        <v>75</v>
      </c>
      <c r="J52" s="2"/>
      <c r="K52" s="2"/>
      <c r="L52" s="2"/>
      <c r="M52" s="2"/>
    </row>
    <row r="53" spans="1:18" x14ac:dyDescent="0.45">
      <c r="A53" s="2" t="s">
        <v>81</v>
      </c>
      <c r="G53" s="10"/>
      <c r="J53" s="2"/>
      <c r="K53" s="2"/>
      <c r="L53" s="2"/>
      <c r="M53" s="2"/>
    </row>
    <row r="54" spans="1:18" x14ac:dyDescent="0.45">
      <c r="A54" s="2" t="s">
        <v>82</v>
      </c>
      <c r="G54" s="10"/>
      <c r="J54" s="2"/>
      <c r="K54" s="2"/>
      <c r="L54" s="2"/>
      <c r="M54" s="2"/>
    </row>
    <row r="55" spans="1:18" x14ac:dyDescent="0.45">
      <c r="A55" s="2" t="s">
        <v>83</v>
      </c>
      <c r="J55" s="2"/>
      <c r="K55" s="2"/>
      <c r="L55" s="2"/>
      <c r="M55" s="2"/>
    </row>
    <row r="56" spans="1:18" x14ac:dyDescent="0.45">
      <c r="A56" s="2" t="s">
        <v>46</v>
      </c>
      <c r="J56" s="2"/>
      <c r="K56" s="2"/>
      <c r="L56" s="2"/>
      <c r="M56" s="2"/>
    </row>
    <row r="57" spans="1:18" x14ac:dyDescent="0.45">
      <c r="J57" s="2"/>
      <c r="K57" s="2"/>
      <c r="L57" s="2"/>
      <c r="M57" s="2"/>
    </row>
    <row r="58" spans="1:18" ht="17.100000000000001" customHeight="1" x14ac:dyDescent="0.45">
      <c r="A58" s="46" t="s">
        <v>9</v>
      </c>
      <c r="J58" s="2"/>
      <c r="K58" s="2"/>
      <c r="L58" s="2"/>
      <c r="M58" s="2"/>
    </row>
    <row r="59" spans="1:18" s="65" customFormat="1" ht="8.1" customHeight="1" x14ac:dyDescent="0.45">
      <c r="A59" s="4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51"/>
      <c r="Q59" s="52"/>
      <c r="R59" s="52"/>
    </row>
    <row r="60" spans="1:18" s="65" customFormat="1" ht="23.1" customHeight="1" x14ac:dyDescent="0.45">
      <c r="A60" s="89" t="s">
        <v>47</v>
      </c>
      <c r="B60" s="90" t="s">
        <v>11</v>
      </c>
      <c r="C60" s="90"/>
      <c r="D60" s="90"/>
      <c r="E60" s="90"/>
      <c r="F60" s="91"/>
      <c r="G60" s="92" t="s">
        <v>96</v>
      </c>
      <c r="H60" s="92"/>
      <c r="I60" s="92"/>
      <c r="J60" s="92"/>
      <c r="K60" s="92"/>
      <c r="L60" s="93"/>
      <c r="M60" s="90" t="s">
        <v>48</v>
      </c>
      <c r="N60" s="90"/>
      <c r="O60" s="51"/>
      <c r="Q60" s="52"/>
      <c r="R60" s="52"/>
    </row>
    <row r="61" spans="1:18" s="65" customFormat="1" ht="23.1" customHeight="1" x14ac:dyDescent="0.45">
      <c r="A61" s="89"/>
      <c r="B61" s="82">
        <v>45169</v>
      </c>
      <c r="C61" s="84">
        <v>45138</v>
      </c>
      <c r="D61" s="84">
        <v>45107</v>
      </c>
      <c r="E61" s="84">
        <v>44926</v>
      </c>
      <c r="F61" s="94">
        <v>44804</v>
      </c>
      <c r="G61" s="77" t="s">
        <v>49</v>
      </c>
      <c r="H61" s="78"/>
      <c r="I61" s="79" t="s">
        <v>98</v>
      </c>
      <c r="J61" s="80"/>
      <c r="K61" s="81" t="s">
        <v>50</v>
      </c>
      <c r="L61" s="80"/>
      <c r="M61" s="82">
        <v>45169</v>
      </c>
      <c r="N61" s="84">
        <v>44926</v>
      </c>
      <c r="O61" s="51"/>
      <c r="Q61" s="52"/>
      <c r="R61" s="52"/>
    </row>
    <row r="62" spans="1:18" ht="22.95" customHeight="1" x14ac:dyDescent="0.45">
      <c r="A62" s="89"/>
      <c r="B62" s="83"/>
      <c r="C62" s="85"/>
      <c r="D62" s="85"/>
      <c r="E62" s="85"/>
      <c r="F62" s="95"/>
      <c r="G62" s="39" t="s">
        <v>14</v>
      </c>
      <c r="H62" s="40" t="s">
        <v>15</v>
      </c>
      <c r="I62" s="39" t="s">
        <v>14</v>
      </c>
      <c r="J62" s="40" t="s">
        <v>15</v>
      </c>
      <c r="K62" s="39" t="s">
        <v>16</v>
      </c>
      <c r="L62" s="40" t="s">
        <v>17</v>
      </c>
      <c r="M62" s="83"/>
      <c r="N62" s="85"/>
    </row>
    <row r="63" spans="1:18" ht="17.100000000000001" customHeight="1" x14ac:dyDescent="0.45">
      <c r="A63" s="37" t="s">
        <v>51</v>
      </c>
      <c r="B63" s="18">
        <v>6422706.5347786229</v>
      </c>
      <c r="C63" s="18">
        <v>6128916.1438192427</v>
      </c>
      <c r="D63" s="18">
        <v>5603842.8543666461</v>
      </c>
      <c r="E63" s="18">
        <v>4781929.0394503428</v>
      </c>
      <c r="F63" s="18">
        <v>4287265.90041997</v>
      </c>
      <c r="G63" s="19">
        <v>4.7935129811762067E-2</v>
      </c>
      <c r="H63" s="19">
        <v>-6.2075016561605079E-2</v>
      </c>
      <c r="I63" s="19">
        <v>4.7935129811762067E-2</v>
      </c>
      <c r="J63" s="19">
        <v>-0.26103365094062092</v>
      </c>
      <c r="K63" s="19">
        <v>0.49808915144485688</v>
      </c>
      <c r="L63" s="19">
        <v>-0.32985131755683428</v>
      </c>
      <c r="M63" s="21">
        <v>3.5761359220183059E-2</v>
      </c>
      <c r="N63" s="21">
        <v>4.5743433668183217E-2</v>
      </c>
    </row>
    <row r="64" spans="1:18" ht="17.100000000000001" customHeight="1" x14ac:dyDescent="0.45">
      <c r="A64" s="9" t="s">
        <v>52</v>
      </c>
      <c r="B64" s="10">
        <v>5188683.0548292026</v>
      </c>
      <c r="C64" s="10">
        <v>4918974.7406482864</v>
      </c>
      <c r="D64" s="10">
        <v>4501723.5488098264</v>
      </c>
      <c r="E64" s="10">
        <v>3767916.6799379159</v>
      </c>
      <c r="F64" s="10">
        <v>3234768.5707713687</v>
      </c>
      <c r="G64" s="6">
        <v>5.483018889122615E-2</v>
      </c>
      <c r="H64" s="6">
        <v>-5.3112929371083695E-2</v>
      </c>
      <c r="I64" s="6">
        <v>5.483018889122615E-2</v>
      </c>
      <c r="J64" s="6">
        <v>-0.2539866235746262</v>
      </c>
      <c r="K64" s="6">
        <v>0.60403532472553367</v>
      </c>
      <c r="L64" s="6">
        <v>-0.28245781740000853</v>
      </c>
      <c r="M64" s="8">
        <v>2.8631956721250695E-2</v>
      </c>
      <c r="N64" s="8">
        <v>3.6278040418998597E-2</v>
      </c>
    </row>
    <row r="65" spans="1:18" ht="17.100000000000001" customHeight="1" x14ac:dyDescent="0.45">
      <c r="A65" s="22" t="s">
        <v>53</v>
      </c>
      <c r="B65" s="23">
        <v>4634709.2806356549</v>
      </c>
      <c r="C65" s="23">
        <v>4439884.4503257051</v>
      </c>
      <c r="D65" s="23">
        <v>4022763.9488098272</v>
      </c>
      <c r="E65" s="23">
        <v>3361660.7121959808</v>
      </c>
      <c r="F65" s="23">
        <v>2904397.3772229808</v>
      </c>
      <c r="G65" s="19">
        <v>4.3880608265752796E-2</v>
      </c>
      <c r="H65" s="19">
        <v>-6.1781504825829447E-2</v>
      </c>
      <c r="I65" s="19">
        <v>4.3880608265752796E-2</v>
      </c>
      <c r="J65" s="19">
        <v>-0.25433317515296738</v>
      </c>
      <c r="K65" s="19">
        <v>0.59575591032488107</v>
      </c>
      <c r="L65" s="19">
        <v>-0.28616149461217366</v>
      </c>
      <c r="M65" s="21">
        <v>2.550367931685844E-2</v>
      </c>
      <c r="N65" s="21">
        <v>3.2329383539965555E-2</v>
      </c>
    </row>
    <row r="66" spans="1:18" ht="17.100000000000001" customHeight="1" x14ac:dyDescent="0.45">
      <c r="A66" s="11" t="s">
        <v>54</v>
      </c>
      <c r="B66" s="10">
        <v>553855.83870967745</v>
      </c>
      <c r="C66" s="10">
        <v>479090.41935483873</v>
      </c>
      <c r="D66" s="10">
        <v>478959.6</v>
      </c>
      <c r="E66" s="10">
        <v>406255.96774193546</v>
      </c>
      <c r="F66" s="10">
        <v>330371.19354838709</v>
      </c>
      <c r="G66" s="6">
        <v>0.15605701206782774</v>
      </c>
      <c r="H66" s="6">
        <v>2.4021908933838487E-2</v>
      </c>
      <c r="I66" s="6">
        <v>0.15605701206782774</v>
      </c>
      <c r="J66" s="6">
        <v>-0.251149253999148</v>
      </c>
      <c r="K66" s="6">
        <v>0.67646528972738107</v>
      </c>
      <c r="L66" s="6">
        <v>-0.25005731201714876</v>
      </c>
      <c r="M66" s="8">
        <v>3.1282774043922515E-3</v>
      </c>
      <c r="N66" s="8">
        <v>3.9486568790330426E-3</v>
      </c>
    </row>
    <row r="67" spans="1:18" ht="17.100000000000001" customHeight="1" x14ac:dyDescent="0.45">
      <c r="A67" s="38" t="s">
        <v>55</v>
      </c>
      <c r="B67" s="23">
        <v>1234023.4799494206</v>
      </c>
      <c r="C67" s="23">
        <v>1209941.403170957</v>
      </c>
      <c r="D67" s="23">
        <v>1102119.3055568195</v>
      </c>
      <c r="E67" s="23">
        <v>1014012.3595124263</v>
      </c>
      <c r="F67" s="23">
        <v>1052497.3296486018</v>
      </c>
      <c r="G67" s="19">
        <v>1.9903506661851811E-2</v>
      </c>
      <c r="H67" s="19">
        <v>-9.658128888291484E-2</v>
      </c>
      <c r="I67" s="19">
        <v>1.9903506661851811E-2</v>
      </c>
      <c r="J67" s="19">
        <v>-0.33153533306450444</v>
      </c>
      <c r="K67" s="19">
        <v>0.1724718392980864</v>
      </c>
      <c r="L67" s="19">
        <v>-0.47551154912942462</v>
      </c>
      <c r="M67" s="21">
        <v>6.9699865903892922E-3</v>
      </c>
      <c r="N67" s="21">
        <v>9.8558229213674148E-3</v>
      </c>
    </row>
    <row r="68" spans="1:18" ht="17.100000000000001" customHeight="1" x14ac:dyDescent="0.45">
      <c r="A68" s="13" t="s">
        <v>56</v>
      </c>
      <c r="B68" s="7">
        <v>19479194.581911582</v>
      </c>
      <c r="C68" s="7">
        <v>16950485.652823608</v>
      </c>
      <c r="D68" s="7">
        <v>15902969.700270934</v>
      </c>
      <c r="E68" s="7">
        <v>10076065.272828506</v>
      </c>
      <c r="F68" s="7">
        <v>7028161.9809203856</v>
      </c>
      <c r="G68" s="6">
        <v>0.1491820931199539</v>
      </c>
      <c r="H68" s="5">
        <v>1.7932185372389942E-2</v>
      </c>
      <c r="I68" s="6">
        <v>0.1491820931199539</v>
      </c>
      <c r="J68" s="6">
        <v>6.1887004101019993E-2</v>
      </c>
      <c r="K68" s="6">
        <v>1.7715915818093664</v>
      </c>
      <c r="L68" s="6">
        <v>0.23983171831178218</v>
      </c>
      <c r="M68" s="8">
        <v>0.11002199490812958</v>
      </c>
      <c r="N68" s="8">
        <v>9.7935606150686597E-2</v>
      </c>
    </row>
    <row r="69" spans="1:18" ht="17.100000000000001" customHeight="1" x14ac:dyDescent="0.45">
      <c r="A69" s="38" t="s">
        <v>2</v>
      </c>
      <c r="B69" s="23">
        <v>5148608.828366125</v>
      </c>
      <c r="C69" s="23">
        <v>3803047.4895020113</v>
      </c>
      <c r="D69" s="23">
        <v>3663529.6281786421</v>
      </c>
      <c r="E69" s="23">
        <v>2004089.8763299186</v>
      </c>
      <c r="F69" s="23">
        <v>944335.71669096721</v>
      </c>
      <c r="G69" s="19">
        <v>0.35381134276614246</v>
      </c>
      <c r="H69" s="20">
        <v>0.19919040417907152</v>
      </c>
      <c r="I69" s="19">
        <v>0.35381134276614246</v>
      </c>
      <c r="J69" s="19">
        <v>0.41114286714218173</v>
      </c>
      <c r="K69" s="19">
        <v>4.452095835586193</v>
      </c>
      <c r="L69" s="19">
        <v>1.4389168276454525</v>
      </c>
      <c r="M69" s="21">
        <v>2.90802687922459E-2</v>
      </c>
      <c r="N69" s="21">
        <v>1.9479008075513254E-2</v>
      </c>
    </row>
    <row r="70" spans="1:18" ht="17.100000000000001" customHeight="1" x14ac:dyDescent="0.45">
      <c r="A70" s="9" t="s">
        <v>57</v>
      </c>
      <c r="B70" s="10">
        <v>13310270.542662444</v>
      </c>
      <c r="C70" s="10">
        <v>12353762.539967319</v>
      </c>
      <c r="D70" s="10">
        <v>11381468.975058066</v>
      </c>
      <c r="E70" s="10">
        <v>6831821.5255774539</v>
      </c>
      <c r="F70" s="10">
        <v>4832790.2868601931</v>
      </c>
      <c r="G70" s="6">
        <v>7.7426452030350923E-2</v>
      </c>
      <c r="H70" s="5">
        <v>-4.5628130250725318E-2</v>
      </c>
      <c r="I70" s="6">
        <v>7.7426452030350923E-2</v>
      </c>
      <c r="J70" s="6">
        <v>7.0159848776592648E-2</v>
      </c>
      <c r="K70" s="6">
        <v>1.7541585197378735</v>
      </c>
      <c r="L70" s="6">
        <v>0.23203328818037572</v>
      </c>
      <c r="M70" s="8">
        <v>7.5178802270936818E-2</v>
      </c>
      <c r="N70" s="8">
        <v>6.6402763787666075E-2</v>
      </c>
    </row>
    <row r="71" spans="1:18" ht="17.100000000000001" customHeight="1" x14ac:dyDescent="0.45">
      <c r="A71" s="22" t="s">
        <v>86</v>
      </c>
      <c r="B71" s="23">
        <v>13288888.865243088</v>
      </c>
      <c r="C71" s="23">
        <v>12298524.185128609</v>
      </c>
      <c r="D71" s="23">
        <v>11305721.293118199</v>
      </c>
      <c r="E71" s="23">
        <v>6820933.5742642926</v>
      </c>
      <c r="F71" s="23">
        <v>4825195.443883677</v>
      </c>
      <c r="G71" s="19">
        <v>8.0527115709706942E-2</v>
      </c>
      <c r="H71" s="19">
        <v>-4.288159828322613E-2</v>
      </c>
      <c r="I71" s="19">
        <v>8.0527115709706942E-2</v>
      </c>
      <c r="J71" s="19">
        <v>7.0146243450421863E-2</v>
      </c>
      <c r="K71" s="19">
        <v>1.7540623006448004</v>
      </c>
      <c r="L71" s="19">
        <v>0.23199024594995388</v>
      </c>
      <c r="M71" s="21">
        <v>7.5058034710744972E-2</v>
      </c>
      <c r="N71" s="21">
        <v>6.6296936951225363E-2</v>
      </c>
    </row>
    <row r="72" spans="1:18" ht="17.100000000000001" customHeight="1" x14ac:dyDescent="0.45">
      <c r="A72" s="11" t="s">
        <v>87</v>
      </c>
      <c r="B72" s="10">
        <v>21381.677419354837</v>
      </c>
      <c r="C72" s="10">
        <v>55238.354838709674</v>
      </c>
      <c r="D72" s="10">
        <v>75747.68193986667</v>
      </c>
      <c r="E72" s="10">
        <v>10887.951313161293</v>
      </c>
      <c r="F72" s="10">
        <v>7594.8429765161245</v>
      </c>
      <c r="G72" s="6">
        <v>-0.61291972793565019</v>
      </c>
      <c r="H72" s="6">
        <v>-0.65712877914129297</v>
      </c>
      <c r="I72" s="6">
        <v>-0.61291972793565019</v>
      </c>
      <c r="J72" s="6">
        <v>7.8683125874092985E-2</v>
      </c>
      <c r="K72" s="6">
        <v>1.8152889382267325</v>
      </c>
      <c r="L72" s="6">
        <v>0.25937910359329508</v>
      </c>
      <c r="M72" s="8">
        <v>1.2076756019183776E-4</v>
      </c>
      <c r="N72" s="8">
        <v>1.0582683644071746E-4</v>
      </c>
    </row>
    <row r="73" spans="1:18" ht="17.100000000000001" customHeight="1" x14ac:dyDescent="0.45">
      <c r="A73" s="38" t="s">
        <v>84</v>
      </c>
      <c r="B73" s="23">
        <v>116690.80645161291</v>
      </c>
      <c r="C73" s="23">
        <v>172092.74193548388</v>
      </c>
      <c r="D73" s="23">
        <v>241188.33333333334</v>
      </c>
      <c r="E73" s="23">
        <v>1110687.5400410327</v>
      </c>
      <c r="F73" s="23">
        <v>1206889.3800765169</v>
      </c>
      <c r="G73" s="19">
        <v>-0.32193069190936996</v>
      </c>
      <c r="H73" s="19">
        <v>-0.39937406199507142</v>
      </c>
      <c r="I73" s="19">
        <v>-0.32193069190936996</v>
      </c>
      <c r="J73" s="19">
        <v>-0.94229106980757404</v>
      </c>
      <c r="K73" s="19">
        <v>-0.90331275726014371</v>
      </c>
      <c r="L73" s="19">
        <v>-0.95674834954336008</v>
      </c>
      <c r="M73" s="21">
        <v>6.5909066513287963E-4</v>
      </c>
      <c r="N73" s="21">
        <v>1.0795469712891061E-2</v>
      </c>
    </row>
    <row r="74" spans="1:18" ht="17.100000000000001" customHeight="1" x14ac:dyDescent="0.45">
      <c r="A74" s="55" t="s">
        <v>93</v>
      </c>
      <c r="B74" s="48">
        <v>821470.22147180629</v>
      </c>
      <c r="C74" s="48">
        <v>554601.25937701482</v>
      </c>
      <c r="D74" s="48">
        <v>550993.36582707602</v>
      </c>
      <c r="E74" s="48">
        <v>76058.392137634088</v>
      </c>
      <c r="F74" s="48">
        <v>0</v>
      </c>
      <c r="G74" s="49">
        <v>0.4811906889547386</v>
      </c>
      <c r="H74" s="49">
        <v>0.31202155340541915</v>
      </c>
      <c r="I74" s="49">
        <v>0.4811906889547386</v>
      </c>
      <c r="J74" s="49">
        <v>4.9325713014017971</v>
      </c>
      <c r="K74" s="49" t="s">
        <v>38</v>
      </c>
      <c r="L74" s="49" t="s">
        <v>38</v>
      </c>
      <c r="M74" s="50">
        <v>4.6398115765976279E-3</v>
      </c>
      <c r="N74" s="50">
        <v>7.392592778187523E-4</v>
      </c>
    </row>
    <row r="75" spans="1:18" ht="17.100000000000001" customHeight="1" x14ac:dyDescent="0.45">
      <c r="A75" s="38" t="s">
        <v>94</v>
      </c>
      <c r="B75" s="23">
        <v>82154.182959595913</v>
      </c>
      <c r="C75" s="23">
        <v>66981.622041781695</v>
      </c>
      <c r="D75" s="23">
        <v>65789.397873815455</v>
      </c>
      <c r="E75" s="23">
        <v>53407.938742465798</v>
      </c>
      <c r="F75" s="23">
        <v>44146.597292708357</v>
      </c>
      <c r="G75" s="19">
        <v>0.2265182665828831</v>
      </c>
      <c r="H75" s="19">
        <v>8.6435671924055546E-2</v>
      </c>
      <c r="I75" s="19">
        <v>0.2265182665828831</v>
      </c>
      <c r="J75" s="19">
        <v>-0.1550672458637522</v>
      </c>
      <c r="K75" s="19">
        <v>0.86094032151296118</v>
      </c>
      <c r="L75" s="19">
        <v>-0.16753505399563196</v>
      </c>
      <c r="M75" s="21">
        <v>4.640216032163683E-4</v>
      </c>
      <c r="N75" s="21">
        <v>5.1910529679745061E-4</v>
      </c>
    </row>
    <row r="76" spans="1:18" ht="17.100000000000001" customHeight="1" x14ac:dyDescent="0.45">
      <c r="A76" s="13" t="s">
        <v>58</v>
      </c>
      <c r="B76" s="7">
        <v>25131.500355761436</v>
      </c>
      <c r="C76" s="7">
        <v>26140.403062963735</v>
      </c>
      <c r="D76" s="7">
        <v>31931.242366281993</v>
      </c>
      <c r="E76" s="7">
        <v>40650.269090747715</v>
      </c>
      <c r="F76" s="7">
        <v>37116.235789946571</v>
      </c>
      <c r="G76" s="6">
        <v>-3.8595529868922784E-2</v>
      </c>
      <c r="H76" s="5" t="s">
        <v>38</v>
      </c>
      <c r="I76" s="6">
        <v>-3.8595529868922784E-2</v>
      </c>
      <c r="J76" s="6" t="s">
        <v>38</v>
      </c>
      <c r="K76" s="6">
        <v>-0.32289738382983768</v>
      </c>
      <c r="L76" s="6" t="s">
        <v>38</v>
      </c>
      <c r="M76" s="8">
        <v>4.5652827383096083E-2</v>
      </c>
      <c r="N76" s="8">
        <v>6.8136680333679062E-2</v>
      </c>
    </row>
    <row r="77" spans="1:18" x14ac:dyDescent="0.45">
      <c r="B77" s="10"/>
      <c r="C77" s="10"/>
      <c r="D77" s="10"/>
      <c r="E77" s="10"/>
      <c r="F77" s="10"/>
      <c r="G77" s="5"/>
      <c r="H77" s="5"/>
      <c r="I77" s="6"/>
      <c r="J77" s="6"/>
      <c r="K77" s="6"/>
      <c r="L77" s="6"/>
      <c r="M77" s="6"/>
      <c r="N77" s="6"/>
    </row>
    <row r="78" spans="1:18" s="56" customFormat="1" ht="23.1" customHeight="1" x14ac:dyDescent="0.45">
      <c r="A78" s="86" t="s">
        <v>59</v>
      </c>
      <c r="B78" s="87" t="s">
        <v>12</v>
      </c>
      <c r="C78" s="88"/>
      <c r="D78" s="87" t="s">
        <v>60</v>
      </c>
      <c r="E78" s="88"/>
      <c r="F78" s="87" t="s">
        <v>99</v>
      </c>
      <c r="G78" s="88"/>
      <c r="H78" s="87" t="s">
        <v>13</v>
      </c>
      <c r="I78" s="87"/>
      <c r="J78" s="2"/>
      <c r="K78" s="2"/>
      <c r="L78" s="1"/>
      <c r="M78" s="1"/>
      <c r="N78" s="2"/>
      <c r="O78" s="51"/>
      <c r="P78" s="51"/>
      <c r="Q78" s="52"/>
      <c r="R78" s="52"/>
    </row>
    <row r="79" spans="1:18" s="56" customFormat="1" ht="23.1" customHeight="1" x14ac:dyDescent="0.45">
      <c r="A79" s="86"/>
      <c r="B79" s="35" t="s">
        <v>16</v>
      </c>
      <c r="C79" s="42" t="s">
        <v>61</v>
      </c>
      <c r="D79" s="35" t="s">
        <v>16</v>
      </c>
      <c r="E79" s="42" t="s">
        <v>61</v>
      </c>
      <c r="F79" s="35" t="s">
        <v>16</v>
      </c>
      <c r="G79" s="42" t="s">
        <v>61</v>
      </c>
      <c r="H79" s="35" t="s">
        <v>16</v>
      </c>
      <c r="I79" s="35" t="s">
        <v>61</v>
      </c>
      <c r="J79" s="2"/>
      <c r="K79" s="47"/>
      <c r="L79" s="1"/>
      <c r="M79" s="1"/>
      <c r="N79" s="2"/>
      <c r="O79" s="51"/>
      <c r="P79" s="51"/>
      <c r="Q79" s="52"/>
      <c r="R79" s="52"/>
    </row>
    <row r="80" spans="1:18" s="56" customFormat="1" ht="19.350000000000001" customHeight="1" x14ac:dyDescent="0.45">
      <c r="A80" s="37" t="s">
        <v>51</v>
      </c>
      <c r="B80" s="18">
        <v>293790.39095938019</v>
      </c>
      <c r="C80" s="36">
        <v>4.7935129811762067E-2</v>
      </c>
      <c r="D80" s="18">
        <v>1029912.3792282678</v>
      </c>
      <c r="E80" s="21">
        <v>0.19097936051726805</v>
      </c>
      <c r="F80" s="18">
        <v>1640777.4953282801</v>
      </c>
      <c r="G80" s="21">
        <v>0.34312041893387835</v>
      </c>
      <c r="H80" s="18">
        <v>2135440.6343586529</v>
      </c>
      <c r="I80" s="21">
        <v>0.49808915144485688</v>
      </c>
      <c r="J80" s="2"/>
      <c r="K80" s="2"/>
      <c r="L80" s="1"/>
      <c r="M80" s="1"/>
      <c r="N80" s="2"/>
      <c r="O80" s="51"/>
      <c r="P80" s="51"/>
      <c r="Q80" s="52"/>
      <c r="R80" s="52"/>
    </row>
    <row r="81" spans="1:18" s="56" customFormat="1" ht="19.350000000000001" customHeight="1" x14ac:dyDescent="0.45">
      <c r="A81" s="9" t="s">
        <v>62</v>
      </c>
      <c r="B81" s="10">
        <v>409729.91119311604</v>
      </c>
      <c r="C81" s="6">
        <v>6.6851936227959458E-2</v>
      </c>
      <c r="D81" s="10">
        <v>345424.75116165139</v>
      </c>
      <c r="E81" s="6">
        <v>6.4053019862835708E-2</v>
      </c>
      <c r="F81" s="10">
        <v>278291.30831398984</v>
      </c>
      <c r="G81" s="6">
        <v>5.8196452941505369E-2</v>
      </c>
      <c r="H81" s="10">
        <v>1487871.3377266994</v>
      </c>
      <c r="I81" s="6">
        <v>0.34704433368150817</v>
      </c>
      <c r="J81" s="2"/>
      <c r="K81" s="47"/>
      <c r="L81" s="1"/>
      <c r="M81" s="1"/>
      <c r="N81" s="2"/>
      <c r="O81" s="51"/>
      <c r="P81" s="51"/>
      <c r="Q81" s="52"/>
      <c r="R81" s="52"/>
    </row>
    <row r="82" spans="1:18" s="56" customFormat="1" ht="19.350000000000001" customHeight="1" x14ac:dyDescent="0.45">
      <c r="A82" s="38" t="s">
        <v>63</v>
      </c>
      <c r="B82" s="23">
        <v>-124583.27551682066</v>
      </c>
      <c r="C82" s="19">
        <v>-2.0327130049324866E-2</v>
      </c>
      <c r="D82" s="23">
        <v>-1150798.5575178696</v>
      </c>
      <c r="E82" s="19">
        <v>-0.21339560241390779</v>
      </c>
      <c r="F82" s="23">
        <v>-1537264.8181107729</v>
      </c>
      <c r="G82" s="19">
        <v>-0.3214737829500442</v>
      </c>
      <c r="H82" s="23">
        <v>-1732240.3409358051</v>
      </c>
      <c r="I82" s="19">
        <v>-0.40404313172320833</v>
      </c>
      <c r="J82" s="2"/>
      <c r="K82" s="2"/>
      <c r="L82" s="1"/>
      <c r="M82" s="1"/>
      <c r="N82" s="2"/>
      <c r="O82" s="51"/>
      <c r="P82" s="51"/>
      <c r="Q82" s="52"/>
      <c r="R82" s="52"/>
    </row>
    <row r="83" spans="1:18" s="56" customFormat="1" ht="19.350000000000001" customHeight="1" x14ac:dyDescent="0.45">
      <c r="A83" s="9" t="s">
        <v>64</v>
      </c>
      <c r="B83" s="10">
        <v>231612.90322580645</v>
      </c>
      <c r="C83" s="6">
        <v>3.7790189617682719E-2</v>
      </c>
      <c r="D83" s="10">
        <v>1459290.3225806453</v>
      </c>
      <c r="E83" s="6">
        <v>0.27060004155336032</v>
      </c>
      <c r="F83" s="10">
        <v>2028645.1612903229</v>
      </c>
      <c r="G83" s="6">
        <v>0.42423154851405004</v>
      </c>
      <c r="H83" s="10">
        <v>2026387.0967741937</v>
      </c>
      <c r="I83" s="6">
        <v>0.47265253516832112</v>
      </c>
      <c r="J83" s="2"/>
      <c r="K83" s="2"/>
      <c r="L83" s="1"/>
      <c r="M83" s="1"/>
      <c r="N83" s="2"/>
      <c r="O83" s="51"/>
      <c r="P83" s="51"/>
      <c r="Q83" s="52"/>
      <c r="R83" s="52"/>
    </row>
    <row r="84" spans="1:18" s="56" customFormat="1" ht="19.350000000000001" customHeight="1" x14ac:dyDescent="0.45">
      <c r="A84" s="38" t="s">
        <v>65</v>
      </c>
      <c r="B84" s="23">
        <v>-49817.737060627202</v>
      </c>
      <c r="C84" s="19">
        <v>-8.1283110898598618E-3</v>
      </c>
      <c r="D84" s="23">
        <v>-44680.866599106637</v>
      </c>
      <c r="E84" s="19">
        <v>-8.2852905767078679E-3</v>
      </c>
      <c r="F84" s="23">
        <v>-37111.984600432974</v>
      </c>
      <c r="G84" s="19">
        <v>-7.7608814966227098E-3</v>
      </c>
      <c r="H84" s="23">
        <v>46306.20305247941</v>
      </c>
      <c r="I84" s="19">
        <v>1.0800870328090304E-2</v>
      </c>
      <c r="J84" s="2"/>
      <c r="K84" s="2"/>
      <c r="L84" s="1"/>
      <c r="M84" s="1"/>
      <c r="N84" s="2"/>
      <c r="O84" s="51"/>
      <c r="P84" s="51"/>
      <c r="Q84" s="52"/>
      <c r="R84" s="52"/>
    </row>
    <row r="85" spans="1:18" s="56" customFormat="1" ht="19.350000000000001" customHeight="1" x14ac:dyDescent="0.45">
      <c r="A85" s="9" t="s">
        <v>85</v>
      </c>
      <c r="B85" s="10">
        <v>-800807.23118112504</v>
      </c>
      <c r="C85" s="6">
        <v>-0.13066049728689863</v>
      </c>
      <c r="D85" s="10">
        <v>-743090.99244253861</v>
      </c>
      <c r="E85" s="6">
        <v>-0.13779331660151287</v>
      </c>
      <c r="F85" s="10">
        <v>-946873.22746062663</v>
      </c>
      <c r="G85" s="6">
        <v>-0.19801072321421662</v>
      </c>
      <c r="H85" s="10">
        <v>-1916932.4817557749</v>
      </c>
      <c r="I85" s="6">
        <v>-0.44712236802667105</v>
      </c>
      <c r="J85" s="2"/>
      <c r="K85" s="2"/>
      <c r="L85" s="1"/>
      <c r="M85" s="1"/>
      <c r="N85" s="2"/>
      <c r="O85" s="51"/>
      <c r="P85" s="51"/>
      <c r="Q85" s="52"/>
      <c r="R85" s="52"/>
    </row>
    <row r="86" spans="1:18" s="56" customFormat="1" ht="19.350000000000001" customHeight="1" x14ac:dyDescent="0.45">
      <c r="A86" s="38" t="s">
        <v>66</v>
      </c>
      <c r="B86" s="23">
        <v>627655.82029903051</v>
      </c>
      <c r="C86" s="19">
        <v>0.10240894239220323</v>
      </c>
      <c r="D86" s="23">
        <v>1163767.7220454866</v>
      </c>
      <c r="E86" s="19">
        <v>0.21580050869320064</v>
      </c>
      <c r="F86" s="23">
        <v>1855091.0558958007</v>
      </c>
      <c r="G86" s="19">
        <v>0.38793780513920662</v>
      </c>
      <c r="H86" s="23">
        <v>2224048.8194968607</v>
      </c>
      <c r="I86" s="19">
        <v>0.51875691201681673</v>
      </c>
      <c r="J86" s="2"/>
      <c r="K86" s="2"/>
      <c r="L86" s="1"/>
      <c r="M86" s="1"/>
      <c r="N86" s="2"/>
      <c r="O86" s="51"/>
      <c r="P86" s="51"/>
      <c r="Q86" s="52"/>
      <c r="R86" s="52"/>
    </row>
    <row r="87" spans="1:18" s="56" customFormat="1" ht="19.350000000000001" customHeight="1" x14ac:dyDescent="0.45">
      <c r="A87" s="13" t="s">
        <v>67</v>
      </c>
      <c r="B87" s="7">
        <v>-1008.9027072022982</v>
      </c>
      <c r="C87" s="8">
        <v>-3.8595529868922784E-2</v>
      </c>
      <c r="D87" s="7">
        <v>-8393.5965791797971</v>
      </c>
      <c r="E87" s="8">
        <v>-0.25036755584833659</v>
      </c>
      <c r="F87" s="7">
        <v>-15518.768734986279</v>
      </c>
      <c r="G87" s="8">
        <v>-0.38176300137994557</v>
      </c>
      <c r="H87" s="7">
        <v>-11984.735434185135</v>
      </c>
      <c r="I87" s="8">
        <v>-0.32289738382983768</v>
      </c>
      <c r="J87" s="2"/>
      <c r="K87" s="2"/>
      <c r="L87" s="1"/>
      <c r="M87" s="1"/>
      <c r="N87" s="2"/>
      <c r="O87" s="51"/>
      <c r="P87" s="51"/>
      <c r="Q87" s="52"/>
      <c r="R87" s="52"/>
    </row>
    <row r="88" spans="1:18" s="56" customFormat="1" ht="19.350000000000001" customHeight="1" x14ac:dyDescent="0.45">
      <c r="A88" s="38" t="s">
        <v>68</v>
      </c>
      <c r="B88" s="23">
        <v>893.80995525558399</v>
      </c>
      <c r="C88" s="19">
        <v>3.4192661570775537E-2</v>
      </c>
      <c r="D88" s="23">
        <v>14.78356381256765</v>
      </c>
      <c r="E88" s="19">
        <v>4.409700542031725E-4</v>
      </c>
      <c r="F88" s="23">
        <v>-1644.2426975009394</v>
      </c>
      <c r="G88" s="19">
        <v>-4.0448507089346192E-2</v>
      </c>
      <c r="H88" s="23">
        <v>2971.2639768260769</v>
      </c>
      <c r="I88" s="19">
        <v>8.0052944852529576E-2</v>
      </c>
      <c r="J88" s="2"/>
      <c r="K88" s="2"/>
      <c r="L88" s="1"/>
      <c r="M88" s="1"/>
      <c r="N88" s="2"/>
      <c r="O88" s="51"/>
      <c r="P88" s="51"/>
      <c r="Q88" s="52"/>
      <c r="R88" s="52"/>
    </row>
    <row r="89" spans="1:18" s="56" customFormat="1" ht="19.350000000000001" customHeight="1" x14ac:dyDescent="0.45">
      <c r="A89" s="9" t="s">
        <v>91</v>
      </c>
      <c r="B89" s="10">
        <v>-592.40326712080162</v>
      </c>
      <c r="C89" s="6">
        <v>-2.266236162058765E-2</v>
      </c>
      <c r="D89" s="10">
        <v>-3524.0376733322614</v>
      </c>
      <c r="E89" s="6">
        <v>-0.1051164051865683</v>
      </c>
      <c r="F89" s="10">
        <v>-6163.2336262006911</v>
      </c>
      <c r="G89" s="6">
        <v>-0.15161605972255385</v>
      </c>
      <c r="H89" s="10">
        <v>-6809.8728732562095</v>
      </c>
      <c r="I89" s="6">
        <v>-0.18347423245707356</v>
      </c>
      <c r="J89" s="2"/>
      <c r="K89" s="2"/>
      <c r="L89" s="1"/>
      <c r="M89" s="1"/>
      <c r="N89" s="2"/>
      <c r="O89" s="51"/>
      <c r="P89" s="51"/>
      <c r="Q89" s="52"/>
      <c r="R89" s="52"/>
    </row>
    <row r="90" spans="1:18" s="56" customFormat="1" ht="19.350000000000001" customHeight="1" x14ac:dyDescent="0.45">
      <c r="A90" s="38" t="s">
        <v>69</v>
      </c>
      <c r="B90" s="23">
        <v>2392.1802587108305</v>
      </c>
      <c r="C90" s="19">
        <v>9.151275337831799E-2</v>
      </c>
      <c r="D90" s="23">
        <v>1339.4709391450658</v>
      </c>
      <c r="E90" s="19">
        <v>3.9954274904691306E-2</v>
      </c>
      <c r="F90" s="23">
        <v>-720.38233475499965</v>
      </c>
      <c r="G90" s="19">
        <v>-1.7721465340040363E-2</v>
      </c>
      <c r="H90" s="23">
        <v>-723.918697461796</v>
      </c>
      <c r="I90" s="19">
        <v>-1.9504097925196369E-2</v>
      </c>
      <c r="J90" s="2"/>
      <c r="K90" s="2"/>
      <c r="L90" s="1"/>
      <c r="M90" s="1"/>
      <c r="N90" s="2"/>
      <c r="O90" s="51"/>
      <c r="P90" s="51"/>
      <c r="Q90" s="52"/>
      <c r="R90" s="52"/>
    </row>
    <row r="91" spans="1:18" s="56" customFormat="1" ht="19.350000000000001" customHeight="1" x14ac:dyDescent="0.45">
      <c r="A91" s="9" t="s">
        <v>70</v>
      </c>
      <c r="B91" s="10">
        <v>-214.06464697058959</v>
      </c>
      <c r="C91" s="6">
        <v>-8.1890339049087071E-3</v>
      </c>
      <c r="D91" s="10">
        <v>-1299.5676157354949</v>
      </c>
      <c r="E91" s="6">
        <v>-3.8764022614384518E-2</v>
      </c>
      <c r="F91" s="10">
        <v>-1919.2018979157494</v>
      </c>
      <c r="G91" s="6">
        <v>-4.7212526284421893E-2</v>
      </c>
      <c r="H91" s="10">
        <v>-1730.054417641102</v>
      </c>
      <c r="I91" s="6">
        <v>-4.661179618084306E-2</v>
      </c>
      <c r="J91" s="2"/>
      <c r="K91" s="2"/>
      <c r="L91" s="1"/>
      <c r="M91" s="1"/>
      <c r="N91" s="2"/>
      <c r="O91" s="51"/>
      <c r="P91" s="51"/>
      <c r="Q91" s="52"/>
      <c r="R91" s="52"/>
    </row>
    <row r="92" spans="1:18" s="56" customFormat="1" x14ac:dyDescent="0.45">
      <c r="A92" s="38" t="s">
        <v>71</v>
      </c>
      <c r="B92" s="23">
        <v>-3488.4250070773214</v>
      </c>
      <c r="C92" s="19">
        <v>-0.13344954929251995</v>
      </c>
      <c r="D92" s="23">
        <v>-4924.2457930696746</v>
      </c>
      <c r="E92" s="19">
        <v>-0.14688237300627827</v>
      </c>
      <c r="F92" s="23">
        <v>-5071.7081786139006</v>
      </c>
      <c r="G92" s="19">
        <v>-0.12476444294358328</v>
      </c>
      <c r="H92" s="23">
        <v>-5692.1534226521044</v>
      </c>
      <c r="I92" s="19">
        <v>-0.15336020211925427</v>
      </c>
      <c r="J92" s="2"/>
      <c r="K92" s="2"/>
      <c r="L92" s="1"/>
      <c r="M92" s="1"/>
      <c r="N92" s="2"/>
      <c r="O92" s="51"/>
      <c r="P92" s="51"/>
      <c r="Q92" s="52"/>
      <c r="R92" s="52"/>
    </row>
    <row r="93" spans="1:18" s="56" customFormat="1" x14ac:dyDescent="0.45">
      <c r="A93" s="2" t="s">
        <v>72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2"/>
      <c r="O93" s="51"/>
      <c r="P93" s="51"/>
      <c r="Q93" s="52"/>
      <c r="R93" s="52"/>
    </row>
    <row r="94" spans="1:18" x14ac:dyDescent="0.45">
      <c r="A94" s="2" t="s">
        <v>92</v>
      </c>
    </row>
  </sheetData>
  <mergeCells count="35">
    <mergeCell ref="M61:M62"/>
    <mergeCell ref="N61:N62"/>
    <mergeCell ref="A78:A79"/>
    <mergeCell ref="B78:C78"/>
    <mergeCell ref="D78:E78"/>
    <mergeCell ref="F78:G78"/>
    <mergeCell ref="H78:I78"/>
    <mergeCell ref="A60:A62"/>
    <mergeCell ref="B60:F60"/>
    <mergeCell ref="G60:L60"/>
    <mergeCell ref="M60:N60"/>
    <mergeCell ref="B61:B62"/>
    <mergeCell ref="C61:C62"/>
    <mergeCell ref="D61:D62"/>
    <mergeCell ref="E61:E62"/>
    <mergeCell ref="F61:F62"/>
    <mergeCell ref="G61:H61"/>
    <mergeCell ref="I4:J4"/>
    <mergeCell ref="K4:L4"/>
    <mergeCell ref="I61:J61"/>
    <mergeCell ref="K61:L61"/>
    <mergeCell ref="M4:M5"/>
    <mergeCell ref="N4:N5"/>
    <mergeCell ref="A6:N6"/>
    <mergeCell ref="A39:N39"/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9CE2-83AC-4382-A933-03F06BBBC78E}">
  <sheetPr>
    <tabColor theme="3"/>
    <pageSetUpPr fitToPage="1"/>
  </sheetPr>
  <dimension ref="A1:J46"/>
  <sheetViews>
    <sheetView showGridLines="0" zoomScaleNormal="100" zoomScaleSheetLayoutView="85" workbookViewId="0">
      <selection activeCell="I23" sqref="I23"/>
    </sheetView>
  </sheetViews>
  <sheetFormatPr baseColWidth="10" defaultColWidth="11.44140625" defaultRowHeight="15" customHeight="1" x14ac:dyDescent="0.45"/>
  <cols>
    <col min="1" max="1" width="65.44140625" style="2" customWidth="1"/>
    <col min="2" max="3" width="15.6640625" style="2" customWidth="1"/>
    <col min="4" max="7" width="15.5546875" style="2" customWidth="1"/>
    <col min="8" max="8" width="11.44140625" style="1"/>
    <col min="9" max="9" width="40.5546875" style="2" customWidth="1"/>
    <col min="10" max="10" width="11.44140625" style="2"/>
  </cols>
  <sheetData>
    <row r="1" spans="1:10" ht="15" customHeight="1" x14ac:dyDescent="0.45">
      <c r="A1" s="116" t="s">
        <v>142</v>
      </c>
      <c r="B1" s="115"/>
      <c r="C1" s="115"/>
      <c r="D1" s="115"/>
      <c r="E1" s="115"/>
      <c r="F1" s="115"/>
      <c r="G1" s="115"/>
    </row>
    <row r="2" spans="1:10" ht="7.2" customHeight="1" x14ac:dyDescent="0.45">
      <c r="A2" s="115"/>
      <c r="B2" s="115"/>
      <c r="C2" s="115"/>
      <c r="D2" s="115"/>
      <c r="E2" s="115"/>
      <c r="F2" s="115"/>
      <c r="G2" s="115"/>
    </row>
    <row r="3" spans="1:10" ht="22.95" customHeight="1" x14ac:dyDescent="0.45">
      <c r="A3" s="114" t="s">
        <v>141</v>
      </c>
      <c r="B3" s="102">
        <v>45169</v>
      </c>
      <c r="C3" s="102" t="s">
        <v>112</v>
      </c>
      <c r="D3" s="102">
        <v>45138</v>
      </c>
      <c r="E3" s="102">
        <v>45107</v>
      </c>
      <c r="F3" s="102">
        <v>44926</v>
      </c>
      <c r="G3" s="102">
        <v>44804</v>
      </c>
      <c r="H3" s="107"/>
      <c r="I3" s="107"/>
      <c r="J3" s="107"/>
    </row>
    <row r="4" spans="1:10" ht="16.95" customHeight="1" x14ac:dyDescent="0.45">
      <c r="A4" s="113" t="s">
        <v>140</v>
      </c>
      <c r="B4" s="1"/>
      <c r="C4" s="1"/>
      <c r="D4" s="1"/>
      <c r="E4" s="1"/>
      <c r="F4" s="1"/>
      <c r="G4" s="1"/>
      <c r="H4" s="107"/>
      <c r="I4" s="107"/>
      <c r="J4" s="107"/>
    </row>
    <row r="5" spans="1:10" ht="16.95" customHeight="1" x14ac:dyDescent="0.45">
      <c r="A5" s="38" t="s">
        <v>139</v>
      </c>
      <c r="B5" s="97">
        <v>102.61290322580645</v>
      </c>
      <c r="C5" s="97">
        <v>178.62297706091206</v>
      </c>
      <c r="D5" s="97">
        <v>91</v>
      </c>
      <c r="E5" s="97">
        <v>91</v>
      </c>
      <c r="F5" s="97">
        <v>70</v>
      </c>
      <c r="G5" s="97">
        <v>61.435483870967744</v>
      </c>
      <c r="H5" s="107"/>
      <c r="I5" s="107"/>
      <c r="J5" s="107"/>
    </row>
    <row r="6" spans="1:10" ht="16.95" customHeight="1" x14ac:dyDescent="0.45">
      <c r="A6" s="9" t="s">
        <v>138</v>
      </c>
      <c r="B6" s="111">
        <v>87.220967741935439</v>
      </c>
      <c r="C6" s="111">
        <v>137.49945883788718</v>
      </c>
      <c r="D6" s="111">
        <v>77.349999999999952</v>
      </c>
      <c r="E6" s="111">
        <v>77.349999999999952</v>
      </c>
      <c r="F6" s="111">
        <v>52.5</v>
      </c>
      <c r="G6" s="111" t="s">
        <v>88</v>
      </c>
      <c r="H6" s="107"/>
      <c r="I6" s="107"/>
      <c r="J6" s="107"/>
    </row>
    <row r="7" spans="1:10" ht="16.95" customHeight="1" x14ac:dyDescent="0.45">
      <c r="A7" s="38" t="s">
        <v>137</v>
      </c>
      <c r="B7" s="97">
        <v>129.93548387096774</v>
      </c>
      <c r="C7" s="97">
        <v>265.84791989712181</v>
      </c>
      <c r="D7" s="97">
        <v>116</v>
      </c>
      <c r="E7" s="97">
        <v>116</v>
      </c>
      <c r="F7" s="97">
        <v>95</v>
      </c>
      <c r="G7" s="97">
        <v>83.806451612903231</v>
      </c>
      <c r="H7" s="107"/>
      <c r="I7" s="107"/>
      <c r="J7" s="107"/>
    </row>
    <row r="8" spans="1:10" s="52" customFormat="1" ht="16.8" x14ac:dyDescent="0.45">
      <c r="A8" s="112" t="s">
        <v>136</v>
      </c>
      <c r="B8" s="111">
        <v>109.19354838709677</v>
      </c>
      <c r="C8" s="111">
        <v>185.367040649909</v>
      </c>
      <c r="D8" s="111">
        <v>97</v>
      </c>
      <c r="E8" s="111">
        <v>97</v>
      </c>
      <c r="F8" s="111">
        <v>75</v>
      </c>
      <c r="G8" s="111">
        <v>66.435483870967744</v>
      </c>
      <c r="H8" s="110"/>
      <c r="I8" s="110"/>
      <c r="J8" s="110"/>
    </row>
    <row r="9" spans="1:10" ht="16.95" customHeight="1" x14ac:dyDescent="0.45">
      <c r="A9" s="109" t="s">
        <v>135</v>
      </c>
      <c r="B9" s="108">
        <v>114.20967741935483</v>
      </c>
      <c r="C9" s="108">
        <v>147.41892979987864</v>
      </c>
      <c r="D9" s="108">
        <v>105.5</v>
      </c>
      <c r="E9" s="108">
        <v>105.5</v>
      </c>
      <c r="F9" s="108">
        <v>83.5</v>
      </c>
      <c r="G9" s="108">
        <v>73.451612903225808</v>
      </c>
      <c r="H9" s="107"/>
      <c r="I9" s="107"/>
      <c r="J9" s="107"/>
    </row>
    <row r="10" spans="1:10" ht="22.95" customHeight="1" x14ac:dyDescent="0.45">
      <c r="A10" s="102" t="s">
        <v>134</v>
      </c>
      <c r="B10" s="102">
        <v>45169</v>
      </c>
      <c r="C10" s="102" t="s">
        <v>112</v>
      </c>
      <c r="D10" s="102">
        <v>45138</v>
      </c>
      <c r="E10" s="102">
        <v>45107</v>
      </c>
      <c r="F10" s="102">
        <v>44926</v>
      </c>
      <c r="G10" s="102">
        <v>44804</v>
      </c>
      <c r="H10" s="107"/>
      <c r="I10" s="107"/>
      <c r="J10" s="107"/>
    </row>
    <row r="11" spans="1:10" ht="16.95" customHeight="1" x14ac:dyDescent="0.45">
      <c r="A11" s="37" t="s">
        <v>133</v>
      </c>
      <c r="B11" s="97">
        <v>87.772408762971864</v>
      </c>
      <c r="C11" s="97">
        <v>140.28858069100121</v>
      </c>
      <c r="D11" s="97">
        <v>82.714756295931608</v>
      </c>
      <c r="E11" s="97">
        <v>77.581824075554778</v>
      </c>
      <c r="F11" s="97">
        <v>66.628828799475642</v>
      </c>
      <c r="G11" s="97">
        <v>60.312260105823626</v>
      </c>
      <c r="H11" s="106"/>
    </row>
    <row r="12" spans="1:10" ht="16.95" customHeight="1" x14ac:dyDescent="0.45">
      <c r="A12" s="100" t="s">
        <v>132</v>
      </c>
      <c r="B12" s="10">
        <v>13053.613636363636</v>
      </c>
      <c r="C12" s="10"/>
      <c r="D12" s="10">
        <v>14267.714285714286</v>
      </c>
      <c r="E12" s="10">
        <v>15262.3</v>
      </c>
      <c r="F12" s="10">
        <v>7499.8500000000931</v>
      </c>
      <c r="G12" s="10">
        <v>11723.045454545412</v>
      </c>
      <c r="H12" s="106"/>
    </row>
    <row r="13" spans="1:10" ht="16.95" customHeight="1" x14ac:dyDescent="0.45">
      <c r="A13" s="37" t="s">
        <v>131</v>
      </c>
      <c r="B13" s="101"/>
      <c r="C13" s="101"/>
      <c r="D13" s="101"/>
      <c r="E13" s="101"/>
      <c r="F13" s="101"/>
      <c r="G13" s="101"/>
      <c r="H13" s="106"/>
    </row>
    <row r="14" spans="1:10" ht="16.95" customHeight="1" x14ac:dyDescent="0.45">
      <c r="A14" s="100" t="s">
        <v>130</v>
      </c>
      <c r="B14" s="99">
        <v>97.573787319604023</v>
      </c>
      <c r="C14" s="99">
        <v>164.96723611253893</v>
      </c>
      <c r="D14" s="99">
        <v>85.432979663810841</v>
      </c>
      <c r="E14" s="99">
        <v>84.129518283242845</v>
      </c>
      <c r="F14" s="99">
        <v>67.375065024747997</v>
      </c>
      <c r="G14" s="99">
        <v>57.794140584834416</v>
      </c>
      <c r="H14" s="106"/>
    </row>
    <row r="15" spans="1:10" ht="16.95" customHeight="1" x14ac:dyDescent="0.45">
      <c r="A15" s="98" t="s">
        <v>129</v>
      </c>
      <c r="B15" s="23">
        <v>20813.342000000001</v>
      </c>
      <c r="C15" s="23"/>
      <c r="D15" s="23">
        <v>18007.150047619049</v>
      </c>
      <c r="E15" s="23">
        <v>15838.142199999998</v>
      </c>
      <c r="F15" s="23">
        <v>22471.052100000001</v>
      </c>
      <c r="G15" s="23">
        <v>22248.985909090909</v>
      </c>
      <c r="H15" s="106"/>
    </row>
    <row r="16" spans="1:10" ht="22.95" customHeight="1" x14ac:dyDescent="0.45">
      <c r="A16" s="102" t="s">
        <v>128</v>
      </c>
      <c r="B16" s="102">
        <v>45169</v>
      </c>
      <c r="C16" s="102" t="s">
        <v>112</v>
      </c>
      <c r="D16" s="102">
        <v>45138</v>
      </c>
      <c r="E16" s="102">
        <v>45107</v>
      </c>
      <c r="F16" s="102">
        <v>44926</v>
      </c>
      <c r="G16" s="102">
        <v>44804</v>
      </c>
      <c r="H16" s="106"/>
    </row>
    <row r="17" spans="1:8" ht="16.95" customHeight="1" x14ac:dyDescent="0.45">
      <c r="A17" s="13" t="s">
        <v>127</v>
      </c>
      <c r="B17" s="107"/>
      <c r="C17" s="107"/>
      <c r="D17" s="107"/>
      <c r="E17" s="107"/>
      <c r="F17" s="107"/>
      <c r="G17" s="107"/>
      <c r="H17" s="106"/>
    </row>
    <row r="18" spans="1:8" ht="16.95" customHeight="1" x14ac:dyDescent="0.45">
      <c r="A18" s="22" t="s">
        <v>126</v>
      </c>
      <c r="B18" s="97">
        <v>86.043999999999997</v>
      </c>
      <c r="C18" s="97">
        <v>129.64784443123801</v>
      </c>
      <c r="D18" s="97">
        <v>77.861000000000004</v>
      </c>
      <c r="E18" s="97">
        <v>72.748000000000005</v>
      </c>
      <c r="F18" s="97">
        <v>57.460999999999999</v>
      </c>
      <c r="G18" s="97">
        <v>45.262999999999998</v>
      </c>
      <c r="H18" s="106"/>
    </row>
    <row r="19" spans="1:8" ht="16.95" customHeight="1" x14ac:dyDescent="0.45">
      <c r="A19" s="13" t="s">
        <v>125</v>
      </c>
      <c r="B19" s="106"/>
      <c r="C19" s="106"/>
      <c r="D19" s="106"/>
      <c r="E19" s="106"/>
      <c r="F19" s="106"/>
      <c r="G19" s="106"/>
    </row>
    <row r="20" spans="1:8" ht="16.95" customHeight="1" x14ac:dyDescent="0.45">
      <c r="A20" s="22" t="s">
        <v>124</v>
      </c>
      <c r="B20" s="97">
        <v>107.054</v>
      </c>
      <c r="C20" s="97">
        <v>178.99794135542382</v>
      </c>
      <c r="D20" s="97">
        <v>96.661000000000001</v>
      </c>
      <c r="E20" s="97">
        <v>96.668999999999997</v>
      </c>
      <c r="F20" s="97">
        <v>74.667000000000002</v>
      </c>
      <c r="G20" s="97">
        <v>65.555999999999997</v>
      </c>
    </row>
    <row r="21" spans="1:8" ht="16.95" customHeight="1" x14ac:dyDescent="0.45">
      <c r="A21" s="11" t="s">
        <v>123</v>
      </c>
      <c r="B21" s="99">
        <v>102.02227221403353</v>
      </c>
      <c r="C21" s="99">
        <v>166.3652108752994</v>
      </c>
      <c r="D21" s="99">
        <v>89.483288310480333</v>
      </c>
      <c r="E21" s="99">
        <v>89.097915862199969</v>
      </c>
      <c r="F21" s="99">
        <v>65.910514744203653</v>
      </c>
      <c r="G21" s="99">
        <v>57.440087310138331</v>
      </c>
    </row>
    <row r="22" spans="1:8" ht="16.95" customHeight="1" x14ac:dyDescent="0.45">
      <c r="A22" s="22" t="s">
        <v>122</v>
      </c>
      <c r="B22" s="97">
        <v>102.71726607664934</v>
      </c>
      <c r="C22" s="97">
        <v>168.07824524989732</v>
      </c>
      <c r="D22" s="97">
        <v>90.035051690425618</v>
      </c>
      <c r="E22" s="97">
        <v>89.922782850259907</v>
      </c>
      <c r="F22" s="97">
        <v>66.477065029668992</v>
      </c>
      <c r="G22" s="97">
        <v>58.141463688718915</v>
      </c>
    </row>
    <row r="23" spans="1:8" ht="16.95" customHeight="1" x14ac:dyDescent="0.45">
      <c r="A23" s="11" t="s">
        <v>121</v>
      </c>
      <c r="B23" s="99">
        <v>103.72122169911722</v>
      </c>
      <c r="C23" s="99">
        <v>170.57067226694258</v>
      </c>
      <c r="D23" s="99">
        <v>92.163563312202186</v>
      </c>
      <c r="E23" s="99">
        <v>91.65698151798162</v>
      </c>
      <c r="F23" s="99">
        <v>68.582133371391976</v>
      </c>
      <c r="G23" s="99">
        <v>59.738426264411373</v>
      </c>
    </row>
    <row r="24" spans="1:8" ht="16.95" customHeight="1" x14ac:dyDescent="0.45">
      <c r="A24" s="22" t="s">
        <v>120</v>
      </c>
      <c r="B24" s="97">
        <v>104.58862472216509</v>
      </c>
      <c r="C24" s="97">
        <v>172.74119973598525</v>
      </c>
      <c r="D24" s="97">
        <v>92.823694123696527</v>
      </c>
      <c r="E24" s="97">
        <v>92.616868046714004</v>
      </c>
      <c r="F24" s="97">
        <v>69.445527915375735</v>
      </c>
      <c r="G24" s="97">
        <v>60.708732744761285</v>
      </c>
    </row>
    <row r="25" spans="1:8" ht="16.95" customHeight="1" x14ac:dyDescent="0.45">
      <c r="A25" s="13" t="s">
        <v>119</v>
      </c>
      <c r="B25" s="99">
        <v>101.19387096774189</v>
      </c>
      <c r="C25" s="99">
        <v>164.33647832883449</v>
      </c>
      <c r="D25" s="99">
        <v>91.800000000000026</v>
      </c>
      <c r="E25" s="99">
        <v>91.800000000000011</v>
      </c>
      <c r="F25" s="99">
        <v>71</v>
      </c>
      <c r="G25" s="99">
        <v>62.435483870967744</v>
      </c>
    </row>
    <row r="26" spans="1:8" ht="22.95" customHeight="1" x14ac:dyDescent="0.45">
      <c r="A26" s="102" t="s">
        <v>118</v>
      </c>
      <c r="B26" s="102">
        <v>45169</v>
      </c>
      <c r="C26" s="102" t="s">
        <v>112</v>
      </c>
      <c r="D26" s="102">
        <v>45138</v>
      </c>
      <c r="E26" s="102">
        <v>45107</v>
      </c>
      <c r="F26" s="102">
        <v>44926</v>
      </c>
      <c r="G26" s="102">
        <v>44804</v>
      </c>
    </row>
    <row r="27" spans="1:8" ht="16.95" customHeight="1" x14ac:dyDescent="0.45">
      <c r="A27" s="37" t="s">
        <v>117</v>
      </c>
      <c r="B27" s="105"/>
      <c r="C27" s="105"/>
      <c r="D27" s="105"/>
      <c r="E27" s="105"/>
      <c r="F27" s="105"/>
      <c r="G27" s="105"/>
    </row>
    <row r="28" spans="1:8" ht="16.95" customHeight="1" x14ac:dyDescent="0.45">
      <c r="A28" s="9" t="s">
        <v>116</v>
      </c>
      <c r="B28" s="99">
        <v>104.369</v>
      </c>
      <c r="C28" s="99">
        <v>183.54500204773311</v>
      </c>
      <c r="D28" s="99">
        <v>97.051000000000002</v>
      </c>
      <c r="E28" s="99">
        <v>95.093000000000004</v>
      </c>
      <c r="F28" s="99">
        <v>75.433999999999997</v>
      </c>
      <c r="G28" s="99">
        <v>60.087000000000003</v>
      </c>
      <c r="H28" s="104"/>
    </row>
    <row r="29" spans="1:8" ht="16.95" customHeight="1" x14ac:dyDescent="0.45">
      <c r="A29" s="38" t="s">
        <v>115</v>
      </c>
      <c r="B29" s="97">
        <v>102.021</v>
      </c>
      <c r="C29" s="97">
        <v>174.65834470994471</v>
      </c>
      <c r="D29" s="97">
        <v>91.701999999999998</v>
      </c>
      <c r="E29" s="97">
        <v>92.08</v>
      </c>
      <c r="F29" s="97">
        <v>73.274000000000001</v>
      </c>
      <c r="G29" s="97">
        <v>61.713999999999999</v>
      </c>
      <c r="H29" s="104"/>
    </row>
    <row r="30" spans="1:8" ht="16.95" customHeight="1" x14ac:dyDescent="0.45">
      <c r="A30" s="9" t="s">
        <v>114</v>
      </c>
      <c r="B30" s="99">
        <v>92.546000000000006</v>
      </c>
      <c r="C30" s="99">
        <v>143.98857817780802</v>
      </c>
      <c r="D30" s="99">
        <v>86.628</v>
      </c>
      <c r="E30" s="99">
        <v>83.269000000000005</v>
      </c>
      <c r="F30" s="99">
        <v>61.417000000000002</v>
      </c>
      <c r="G30" s="99">
        <v>54.100999999999999</v>
      </c>
    </row>
    <row r="31" spans="1:8" ht="16.95" customHeight="1" x14ac:dyDescent="0.45">
      <c r="A31" s="38" t="s">
        <v>5</v>
      </c>
      <c r="B31" s="97">
        <v>78.840999999999994</v>
      </c>
      <c r="C31" s="97">
        <v>114.66698763325934</v>
      </c>
      <c r="D31" s="97">
        <v>74.644999999999996</v>
      </c>
      <c r="E31" s="97">
        <v>75.441999999999993</v>
      </c>
      <c r="F31" s="97">
        <v>62.707000000000001</v>
      </c>
      <c r="G31" s="97">
        <v>43.795000000000002</v>
      </c>
    </row>
    <row r="32" spans="1:8" ht="16.95" customHeight="1" x14ac:dyDescent="0.45">
      <c r="A32" s="9" t="s">
        <v>6</v>
      </c>
      <c r="B32" s="99">
        <v>66.19</v>
      </c>
      <c r="C32" s="99">
        <v>90.507785816079789</v>
      </c>
      <c r="D32" s="99">
        <v>65.126000000000005</v>
      </c>
      <c r="E32" s="99">
        <v>66.149000000000001</v>
      </c>
      <c r="F32" s="99">
        <v>48.603000000000002</v>
      </c>
      <c r="G32" s="99">
        <v>41.655999999999999</v>
      </c>
    </row>
    <row r="33" spans="1:9" ht="16.95" customHeight="1" x14ac:dyDescent="0.45">
      <c r="A33" s="38" t="s">
        <v>7</v>
      </c>
      <c r="B33" s="97">
        <v>108.35</v>
      </c>
      <c r="C33" s="97">
        <v>182.33955841019718</v>
      </c>
      <c r="D33" s="97">
        <v>102.72199999999999</v>
      </c>
      <c r="E33" s="97">
        <v>104.05200000000001</v>
      </c>
      <c r="F33" s="97">
        <v>81.192999999999998</v>
      </c>
      <c r="G33" s="97">
        <v>74.757000000000005</v>
      </c>
      <c r="H33" s="10"/>
      <c r="I33" s="103"/>
    </row>
    <row r="34" spans="1:9" ht="16.95" customHeight="1" x14ac:dyDescent="0.45">
      <c r="A34" s="9" t="s">
        <v>36</v>
      </c>
      <c r="B34" s="99">
        <v>87.78</v>
      </c>
      <c r="C34" s="99">
        <v>133.39903924586702</v>
      </c>
      <c r="D34" s="99">
        <v>84.17</v>
      </c>
      <c r="E34" s="99">
        <v>82.72</v>
      </c>
      <c r="F34" s="99">
        <v>77.099999999999994</v>
      </c>
      <c r="G34" s="99">
        <v>54.92</v>
      </c>
      <c r="H34" s="10"/>
    </row>
    <row r="35" spans="1:9" ht="22.95" customHeight="1" x14ac:dyDescent="0.45">
      <c r="A35" s="102" t="s">
        <v>113</v>
      </c>
      <c r="B35" s="102">
        <v>45169</v>
      </c>
      <c r="C35" s="102" t="s">
        <v>112</v>
      </c>
      <c r="D35" s="102">
        <v>45138</v>
      </c>
      <c r="E35" s="102">
        <v>45107</v>
      </c>
      <c r="F35" s="102">
        <v>44926</v>
      </c>
      <c r="G35" s="102">
        <v>44804</v>
      </c>
      <c r="H35" s="10"/>
    </row>
    <row r="36" spans="1:9" ht="16.95" customHeight="1" x14ac:dyDescent="0.45">
      <c r="A36" s="37" t="s">
        <v>111</v>
      </c>
      <c r="B36" s="97">
        <v>0.32320684646611236</v>
      </c>
      <c r="C36" s="97">
        <v>0.32368666176239014</v>
      </c>
      <c r="D36" s="97">
        <v>0.32815820366830589</v>
      </c>
      <c r="E36" s="97">
        <v>0.32124009177162655</v>
      </c>
      <c r="F36" s="97">
        <v>0.32186478560801496</v>
      </c>
      <c r="G36" s="97">
        <v>0.335647848445011</v>
      </c>
    </row>
    <row r="37" spans="1:9" ht="16.95" customHeight="1" x14ac:dyDescent="0.45">
      <c r="A37" s="13" t="s">
        <v>110</v>
      </c>
      <c r="B37" s="99">
        <v>4.7519999999999998</v>
      </c>
      <c r="C37" s="99">
        <v>4.8570114355384275</v>
      </c>
      <c r="D37" s="99">
        <v>4.7649999999999997</v>
      </c>
      <c r="E37" s="99">
        <v>6.7709999999999999</v>
      </c>
      <c r="F37" s="99">
        <v>5.4</v>
      </c>
      <c r="G37" s="99">
        <v>5.306</v>
      </c>
    </row>
    <row r="38" spans="1:9" ht="21" customHeight="1" x14ac:dyDescent="0.45">
      <c r="A38" s="102" t="s">
        <v>109</v>
      </c>
      <c r="B38" s="102">
        <v>45169</v>
      </c>
      <c r="C38" s="102" t="s">
        <v>108</v>
      </c>
      <c r="D38" s="102">
        <v>45138</v>
      </c>
      <c r="E38" s="102">
        <v>45107</v>
      </c>
      <c r="F38" s="102">
        <v>44926</v>
      </c>
      <c r="G38" s="102">
        <v>44804</v>
      </c>
    </row>
    <row r="39" spans="1:9" ht="16.95" customHeight="1" x14ac:dyDescent="0.45">
      <c r="A39" s="37" t="s">
        <v>107</v>
      </c>
      <c r="B39" s="101"/>
      <c r="C39" s="101"/>
      <c r="D39" s="101"/>
      <c r="E39" s="101"/>
      <c r="F39" s="101"/>
      <c r="G39" s="101"/>
    </row>
    <row r="40" spans="1:9" ht="16.95" customHeight="1" x14ac:dyDescent="0.45">
      <c r="A40" s="9" t="s">
        <v>106</v>
      </c>
      <c r="B40" s="99">
        <v>321.61829354838721</v>
      </c>
      <c r="C40" s="99">
        <v>20.887752522643876</v>
      </c>
      <c r="D40" s="99">
        <v>266.04704516129033</v>
      </c>
      <c r="E40" s="99">
        <v>248.30889333333332</v>
      </c>
      <c r="F40" s="99">
        <v>172.45186774193553</v>
      </c>
      <c r="G40" s="99">
        <v>135.26252258064514</v>
      </c>
    </row>
    <row r="41" spans="1:9" ht="13.95" customHeight="1" x14ac:dyDescent="0.45">
      <c r="A41" s="38" t="s">
        <v>105</v>
      </c>
      <c r="B41" s="97">
        <v>328.12964516129034</v>
      </c>
      <c r="C41" s="97">
        <v>20.624468815158515</v>
      </c>
      <c r="D41" s="97">
        <v>272.02577419354844</v>
      </c>
      <c r="E41" s="97">
        <v>253.61196666666666</v>
      </c>
      <c r="F41" s="97">
        <v>175.20414516129031</v>
      </c>
      <c r="G41" s="97">
        <v>138.02382258064517</v>
      </c>
    </row>
    <row r="42" spans="1:9" ht="16.95" customHeight="1" x14ac:dyDescent="0.45">
      <c r="A42" s="13" t="s">
        <v>104</v>
      </c>
      <c r="B42" s="99">
        <v>65.584905677419357</v>
      </c>
      <c r="C42" s="99">
        <v>18.21640717718973</v>
      </c>
      <c r="D42" s="99">
        <v>55.478682903225796</v>
      </c>
      <c r="E42" s="99">
        <v>51.174121966666661</v>
      </c>
      <c r="F42" s="99">
        <v>32.918367870967735</v>
      </c>
      <c r="G42" s="99">
        <v>26.324826258064512</v>
      </c>
    </row>
    <row r="43" spans="1:9" ht="13.95" customHeight="1" x14ac:dyDescent="0.45">
      <c r="A43" s="37" t="s">
        <v>103</v>
      </c>
      <c r="B43" s="97">
        <v>350.66108532258073</v>
      </c>
      <c r="C43" s="97">
        <v>19.208881030749691</v>
      </c>
      <c r="D43" s="97">
        <v>294.15684661290328</v>
      </c>
      <c r="E43" s="97">
        <v>269.24327149999999</v>
      </c>
      <c r="F43" s="97">
        <v>182.57794312903229</v>
      </c>
      <c r="G43" s="97">
        <v>136.9523038387097</v>
      </c>
    </row>
    <row r="44" spans="1:9" ht="16.95" customHeight="1" x14ac:dyDescent="0.45">
      <c r="A44" s="100" t="s">
        <v>102</v>
      </c>
      <c r="B44" s="99">
        <v>2121.8305159497099</v>
      </c>
      <c r="C44" s="99">
        <v>19.077912726632619</v>
      </c>
      <c r="D44" s="99">
        <v>1781.8842028418821</v>
      </c>
      <c r="E44" s="99">
        <v>1653.4943566580939</v>
      </c>
      <c r="F44" s="99">
        <v>1116.2839080574925</v>
      </c>
      <c r="G44" s="99">
        <v>878.14614019352655</v>
      </c>
    </row>
    <row r="45" spans="1:9" ht="16.2" customHeight="1" x14ac:dyDescent="0.45">
      <c r="A45" s="98" t="s">
        <v>101</v>
      </c>
      <c r="B45" s="97">
        <v>106.69969881851185</v>
      </c>
      <c r="C45" s="97">
        <v>11.632100126826362</v>
      </c>
      <c r="D45" s="97">
        <v>95.581556467440137</v>
      </c>
      <c r="E45" s="97">
        <v>93.649865479034361</v>
      </c>
      <c r="F45" s="97">
        <v>93.21100690899523</v>
      </c>
      <c r="G45" s="97">
        <v>91.500437730463801</v>
      </c>
    </row>
    <row r="46" spans="1:9" ht="27.75" customHeight="1" x14ac:dyDescent="0.45">
      <c r="A46" s="96" t="s">
        <v>100</v>
      </c>
      <c r="B46" s="96"/>
      <c r="C46" s="96"/>
      <c r="D46" s="96"/>
      <c r="E46" s="96"/>
      <c r="F46" s="96"/>
      <c r="G46" s="96"/>
    </row>
  </sheetData>
  <mergeCells count="1">
    <mergeCell ref="A46:G46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EF05-772B-468E-9CE7-EA435E445FD2}">
  <sheetPr>
    <tabColor theme="3"/>
  </sheetPr>
  <dimension ref="A1:J21"/>
  <sheetViews>
    <sheetView showGridLines="0" tabSelected="1" zoomScaleNormal="100" zoomScaleSheetLayoutView="100" workbookViewId="0">
      <selection activeCell="J21" sqref="J21"/>
    </sheetView>
  </sheetViews>
  <sheetFormatPr baseColWidth="10" defaultColWidth="11.44140625" defaultRowHeight="16.8" x14ac:dyDescent="0.45"/>
  <cols>
    <col min="1" max="1" width="2.109375" style="117" customWidth="1"/>
    <col min="2" max="2" width="46.88671875" style="117" customWidth="1"/>
    <col min="3" max="3" width="14.44140625" style="117" customWidth="1"/>
    <col min="4" max="4" width="13.109375" style="117" customWidth="1"/>
    <col min="5" max="5" width="16" style="118" customWidth="1"/>
    <col min="6" max="6" width="2" style="117" customWidth="1"/>
    <col min="7" max="16384" width="11.44140625" style="117"/>
  </cols>
  <sheetData>
    <row r="1" spans="1:10" x14ac:dyDescent="0.45">
      <c r="A1" s="119"/>
      <c r="B1" s="146"/>
      <c r="C1" s="146"/>
      <c r="D1" s="146"/>
      <c r="E1" s="145"/>
      <c r="F1" s="119"/>
      <c r="H1" s="127"/>
      <c r="I1" s="127"/>
      <c r="J1" s="127"/>
    </row>
    <row r="2" spans="1:10" x14ac:dyDescent="0.45">
      <c r="A2" s="119"/>
      <c r="B2" s="148"/>
      <c r="C2" s="148"/>
      <c r="D2" s="148"/>
      <c r="E2" s="147"/>
      <c r="F2" s="119"/>
      <c r="H2" s="127"/>
      <c r="I2" s="127"/>
      <c r="J2" s="127"/>
    </row>
    <row r="3" spans="1:10" ht="9" customHeight="1" x14ac:dyDescent="0.45">
      <c r="A3" s="119"/>
      <c r="B3" s="146"/>
      <c r="C3" s="146"/>
      <c r="D3" s="146"/>
      <c r="E3" s="145"/>
      <c r="F3" s="119"/>
      <c r="H3" s="127"/>
      <c r="I3" s="127"/>
      <c r="J3" s="127"/>
    </row>
    <row r="4" spans="1:10" ht="18.899999999999999" customHeight="1" x14ac:dyDescent="0.45">
      <c r="A4" s="119"/>
      <c r="B4" s="144" t="s">
        <v>156</v>
      </c>
      <c r="C4" s="143">
        <f>EOMONTH(D4,0)+1</f>
        <v>45139</v>
      </c>
      <c r="D4" s="143">
        <f>EOMONTH(E4,0)+1</f>
        <v>45108</v>
      </c>
      <c r="E4" s="143">
        <v>45078</v>
      </c>
      <c r="F4" s="119"/>
      <c r="H4" s="127"/>
      <c r="I4" s="127"/>
      <c r="J4" s="127"/>
    </row>
    <row r="5" spans="1:10" ht="0.9" customHeight="1" x14ac:dyDescent="0.45">
      <c r="A5" s="119"/>
      <c r="B5" s="142"/>
      <c r="C5" s="141"/>
      <c r="D5" s="141"/>
      <c r="E5" s="140"/>
      <c r="F5" s="119"/>
      <c r="H5" s="127"/>
      <c r="I5" s="127"/>
      <c r="J5" s="127"/>
    </row>
    <row r="6" spans="1:10" ht="17.100000000000001" customHeight="1" x14ac:dyDescent="0.45">
      <c r="A6" s="119"/>
      <c r="B6" s="139" t="s">
        <v>155</v>
      </c>
      <c r="C6" s="138" t="s">
        <v>154</v>
      </c>
      <c r="D6" s="138"/>
      <c r="E6" s="138"/>
      <c r="F6" s="119"/>
      <c r="H6" s="127"/>
      <c r="I6" s="127"/>
      <c r="J6" s="127"/>
    </row>
    <row r="7" spans="1:10" ht="17.100000000000001" customHeight="1" x14ac:dyDescent="0.45">
      <c r="A7" s="119"/>
      <c r="B7" s="131" t="s">
        <v>153</v>
      </c>
      <c r="C7" s="136">
        <v>16.826153212311976</v>
      </c>
      <c r="D7" s="136">
        <v>17.747667756758702</v>
      </c>
      <c r="E7" s="136">
        <v>17.38784296057473</v>
      </c>
      <c r="F7" s="119"/>
      <c r="H7" s="127"/>
      <c r="I7" s="127"/>
      <c r="J7" s="127"/>
    </row>
    <row r="8" spans="1:10" ht="17.100000000000001" customHeight="1" x14ac:dyDescent="0.45">
      <c r="A8" s="119"/>
      <c r="B8" s="129" t="s">
        <v>152</v>
      </c>
      <c r="C8" s="137">
        <v>3.9537410677198856</v>
      </c>
      <c r="D8" s="137">
        <v>4.2489408000538829</v>
      </c>
      <c r="E8" s="137">
        <v>4.1289516854235382</v>
      </c>
      <c r="F8" s="119"/>
      <c r="H8" s="127"/>
      <c r="I8" s="127"/>
      <c r="J8" s="127"/>
    </row>
    <row r="9" spans="1:10" ht="17.100000000000001" customHeight="1" x14ac:dyDescent="0.45">
      <c r="A9" s="119"/>
      <c r="B9" s="131" t="s">
        <v>151</v>
      </c>
      <c r="C9" s="136">
        <v>27.565009421543479</v>
      </c>
      <c r="D9" s="136">
        <v>29.972484185764149</v>
      </c>
      <c r="E9" s="136">
        <v>30.972663405214657</v>
      </c>
      <c r="F9" s="119"/>
      <c r="H9" s="127"/>
      <c r="I9" s="127"/>
      <c r="J9" s="127"/>
    </row>
    <row r="10" spans="1:10" ht="17.100000000000001" customHeight="1" x14ac:dyDescent="0.45">
      <c r="A10" s="119"/>
      <c r="B10" s="129" t="s">
        <v>150</v>
      </c>
      <c r="C10" s="137">
        <v>3.5496747597892999</v>
      </c>
      <c r="D10" s="137">
        <v>3.786296199784581</v>
      </c>
      <c r="E10" s="137">
        <v>3.9735734516631291</v>
      </c>
      <c r="F10" s="119"/>
      <c r="H10" s="127"/>
      <c r="I10" s="127"/>
      <c r="J10" s="127"/>
    </row>
    <row r="11" spans="1:10" ht="17.100000000000001" customHeight="1" x14ac:dyDescent="0.45">
      <c r="A11" s="119"/>
      <c r="B11" s="131" t="s">
        <v>149</v>
      </c>
      <c r="C11" s="136">
        <v>15.260421478170191</v>
      </c>
      <c r="D11" s="136">
        <v>16.814536520438409</v>
      </c>
      <c r="E11" s="136">
        <v>15.592033166296501</v>
      </c>
      <c r="F11" s="119"/>
      <c r="H11" s="127"/>
      <c r="I11" s="127"/>
      <c r="J11" s="127"/>
    </row>
    <row r="12" spans="1:10" ht="17.100000000000001" hidden="1" customHeight="1" x14ac:dyDescent="0.45">
      <c r="A12" s="119"/>
      <c r="B12" s="135"/>
      <c r="C12" s="134"/>
      <c r="D12" s="134"/>
      <c r="E12" s="134"/>
      <c r="F12" s="119"/>
      <c r="H12" s="127"/>
      <c r="I12" s="127"/>
      <c r="J12" s="127"/>
    </row>
    <row r="13" spans="1:10" ht="17.100000000000001" customHeight="1" x14ac:dyDescent="0.45">
      <c r="A13" s="119"/>
      <c r="B13" s="133" t="s">
        <v>148</v>
      </c>
      <c r="C13" s="132" t="s">
        <v>147</v>
      </c>
      <c r="D13" s="132"/>
      <c r="E13" s="132"/>
      <c r="F13" s="119"/>
      <c r="H13" s="127"/>
      <c r="I13" s="127"/>
      <c r="J13" s="127"/>
    </row>
    <row r="14" spans="1:10" ht="17.100000000000001" customHeight="1" x14ac:dyDescent="0.45">
      <c r="A14" s="119"/>
      <c r="B14" s="129" t="s">
        <v>146</v>
      </c>
      <c r="C14" s="128">
        <v>24</v>
      </c>
      <c r="D14" s="128">
        <v>24</v>
      </c>
      <c r="E14" s="128">
        <v>24</v>
      </c>
      <c r="F14" s="119"/>
      <c r="H14" s="127"/>
      <c r="I14" s="127"/>
      <c r="J14" s="127"/>
    </row>
    <row r="15" spans="1:10" ht="17.100000000000001" customHeight="1" x14ac:dyDescent="0.45">
      <c r="A15" s="119"/>
      <c r="B15" s="131" t="s">
        <v>145</v>
      </c>
      <c r="C15" s="130">
        <v>55.964741322418185</v>
      </c>
      <c r="D15" s="130">
        <v>56.366658607077177</v>
      </c>
      <c r="E15" s="130">
        <v>60.048947428856891</v>
      </c>
      <c r="F15" s="119"/>
      <c r="H15" s="127"/>
      <c r="I15" s="127"/>
      <c r="J15" s="127"/>
    </row>
    <row r="16" spans="1:10" ht="18.899999999999999" customHeight="1" x14ac:dyDescent="0.45">
      <c r="A16" s="119"/>
      <c r="B16" s="129" t="s">
        <v>144</v>
      </c>
      <c r="C16" s="128">
        <f>C15-C14</f>
        <v>31.964741322418185</v>
      </c>
      <c r="D16" s="128">
        <f>D15-D14</f>
        <v>32.366658607077177</v>
      </c>
      <c r="E16" s="128">
        <f>E15-E14</f>
        <v>36.048947428856891</v>
      </c>
      <c r="F16" s="119"/>
      <c r="H16" s="127"/>
      <c r="I16" s="127"/>
      <c r="J16" s="127"/>
    </row>
    <row r="17" spans="1:6" ht="5.0999999999999996" customHeight="1" x14ac:dyDescent="0.45">
      <c r="A17" s="119"/>
      <c r="B17" s="126"/>
      <c r="C17" s="126"/>
      <c r="D17" s="126"/>
      <c r="E17" s="126"/>
      <c r="F17" s="119"/>
    </row>
    <row r="18" spans="1:6" s="122" customFormat="1" x14ac:dyDescent="0.25">
      <c r="A18" s="123"/>
      <c r="B18" s="125" t="s">
        <v>143</v>
      </c>
      <c r="C18" s="121"/>
      <c r="D18" s="121"/>
      <c r="E18" s="124"/>
      <c r="F18" s="123"/>
    </row>
    <row r="19" spans="1:6" s="122" customFormat="1" x14ac:dyDescent="0.25">
      <c r="A19" s="123"/>
      <c r="B19" s="125"/>
      <c r="C19" s="121"/>
      <c r="D19" s="121"/>
      <c r="E19" s="124"/>
      <c r="F19" s="123"/>
    </row>
    <row r="20" spans="1:6" s="122" customFormat="1" x14ac:dyDescent="0.25">
      <c r="A20" s="123"/>
      <c r="B20" s="125"/>
      <c r="C20" s="121"/>
      <c r="D20" s="121"/>
      <c r="E20" s="124"/>
      <c r="F20" s="123"/>
    </row>
    <row r="21" spans="1:6" x14ac:dyDescent="0.45">
      <c r="A21" s="119"/>
      <c r="B21" s="119"/>
      <c r="C21" s="121"/>
      <c r="D21" s="121"/>
      <c r="E21" s="120"/>
      <c r="F21" s="119"/>
    </row>
  </sheetData>
  <mergeCells count="3">
    <mergeCell ref="B17:E17"/>
    <mergeCell ref="C6:E6"/>
    <mergeCell ref="C13:E13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6" ma:contentTypeDescription="Crear nuevo documento." ma:contentTypeScope="" ma:versionID="a4ed0c474e748065e882dd587292d509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bd26b9072746daf5d2cfee03ab8ad071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42d748d9-fef5-4b66-a16b-3351eb7eceb6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2DC592F-52EC-45E7-A5FC-B867730D3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Rodriguez Biasone, Juan Ignacio</cp:lastModifiedBy>
  <cp:revision/>
  <dcterms:created xsi:type="dcterms:W3CDTF">2016-07-26T18:15:50Z</dcterms:created>
  <dcterms:modified xsi:type="dcterms:W3CDTF">2023-09-11T20:29:48Z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