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3/07.Julio/Tablas/Originales/"/>
    </mc:Choice>
  </mc:AlternateContent>
  <xr:revisionPtr revIDLastSave="11" documentId="13_ncr:1_{ACFA8991-4C6B-4067-BFDD-AB74A0E1E968}" xr6:coauthVersionLast="47" xr6:coauthVersionMax="47" xr10:uidLastSave="{533556B6-F7B4-4ABB-8410-46209CA80EFA}"/>
  <bookViews>
    <workbookView xWindow="-120" yWindow="-120" windowWidth="29040" windowHeight="15840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Variables'!$A$1:$L$38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2" l="1"/>
  <c r="C4" i="32" s="1"/>
  <c r="C16" i="32"/>
  <c r="D16" i="32"/>
  <c r="E16" i="32"/>
</calcChain>
</file>

<file path=xl/sharedStrings.xml><?xml version="1.0" encoding="utf-8"?>
<sst xmlns="http://schemas.openxmlformats.org/spreadsheetml/2006/main" count="226" uniqueCount="157">
  <si>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</si>
  <si>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</si>
  <si>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</si>
  <si>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</si>
  <si>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</si>
  <si>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</si>
  <si>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</si>
  <si>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</si>
  <si>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</si>
  <si>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</si>
  <si>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</si>
  <si>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</si>
  <si>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</si>
  <si>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</si>
  <si>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</si>
  <si>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</si>
  <si>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</si>
  <si>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</si>
  <si>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</si>
  <si>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</si>
  <si>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</si>
  <si>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</si>
  <si>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</si>
  <si>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</si>
  <si>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</si>
  <si>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</si>
  <si>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</si>
  <si>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</si>
  <si>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</si>
  <si>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</si>
  <si>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</si>
  <si>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</si>
  <si>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</si>
  <si>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</si>
  <si>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</si>
  <si>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</si>
  <si>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</si>
  <si>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</si>
  <si>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</si>
  <si>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</si>
  <si>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</si>
  <si>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</si>
  <si>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</si>
  <si>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</si>
  <si>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</si>
  <si>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</si>
  <si>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</si>
  <si>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</si>
  <si>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</si>
  <si>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</si>
  <si>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</si>
  <si>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</si>
  <si>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</si>
  <si>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</si>
  <si>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</si>
  <si>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</si>
  <si>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</si>
  <si>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</si>
  <si>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</si>
  <si>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</si>
  <si>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</si>
  <si>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</si>
  <si>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</si>
  <si>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</si>
  <si>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</si>
  <si>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</si>
  <si>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</si>
  <si>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</si>
  <si>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</si>
  <si>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</si>
  <si>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</si>
  <si>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</si>
  <si>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</si>
  <si>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</si>
  <si>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</si>
  <si>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</si>
  <si>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</si>
  <si>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</si>
  <si>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</si>
  <si>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</si>
  <si>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</si>
  <si>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</si>
  <si>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</si>
  <si>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</si>
  <si>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</si>
  <si>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</si>
  <si>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</si>
  <si>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</si>
  <si>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</si>
  <si>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</si>
  <si>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</si>
  <si>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</si>
  <si>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</si>
  <si>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Stock de LEDIV</t>
  </si>
  <si>
    <t>Stock de LEGAR</t>
  </si>
  <si>
    <t>Variaciones porcentuales promedio de jul-23</t>
  </si>
  <si>
    <t>Acumulado en 2023</t>
  </si>
  <si>
    <t>acumulado en 2023</t>
  </si>
  <si>
    <t>Acumulado 2023</t>
  </si>
  <si>
    <t>Depósitos a la vista con ajuste por TCN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</si>
  <si>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</si>
  <si>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ITCRM</t>
  </si>
  <si>
    <t>ITCNM</t>
  </si>
  <si>
    <t>TCN peso/ euro</t>
  </si>
  <si>
    <t>TCN peso/ real</t>
  </si>
  <si>
    <r>
      <t>Minorista</t>
    </r>
    <r>
      <rPr>
        <vertAlign val="superscript"/>
        <sz val="10"/>
        <rFont val="Roboto Condensed"/>
      </rPr>
      <t>1</t>
    </r>
  </si>
  <si>
    <t>Mayorista (Com. "A" 3.500)</t>
  </si>
  <si>
    <t>TCN peso/ dólar</t>
  </si>
  <si>
    <t>Var. Mensual (%)</t>
  </si>
  <si>
    <t>Tipo de Cambio</t>
  </si>
  <si>
    <t>Documentos a sola firma en dólares</t>
  </si>
  <si>
    <t>Depósitos a plazo fijo en dólares (30 a 44 días)</t>
  </si>
  <si>
    <t>TEA jul-23</t>
  </si>
  <si>
    <t>Tasas de interés del segmento en moneda extranjera</t>
  </si>
  <si>
    <t>Documentos a sola firma</t>
  </si>
  <si>
    <t xml:space="preserve">     1 a 7 días —con acuerdo a empresas— más de $10 millones </t>
  </si>
  <si>
    <t>Adelantos en cuenta corriente</t>
  </si>
  <si>
    <t>Préstamos al sector privado no financiero en pesos</t>
  </si>
  <si>
    <t>Tasas de Interés Activas</t>
  </si>
  <si>
    <t>Tasa de precancelación de depósitos en UVA</t>
  </si>
  <si>
    <t>BADLAR Bancos Privados (más de $1 millón, 30-35 días)</t>
  </si>
  <si>
    <t>BADLAR Total (más de $1 millón, 30-35 días)</t>
  </si>
  <si>
    <t>TM20 Bancos Privados (más de $20 millones, 30-35 días)</t>
  </si>
  <si>
    <t>TM20 Total (más de $20 millones, 30-35 días)</t>
  </si>
  <si>
    <t>Personas humanas hasta $1 millón (30-35 días)</t>
  </si>
  <si>
    <t xml:space="preserve">Plazo Fijo </t>
  </si>
  <si>
    <t>Remunerados</t>
  </si>
  <si>
    <t>Depósitos a la Vista</t>
  </si>
  <si>
    <t>Tasas de Interés Pasivas</t>
  </si>
  <si>
    <t xml:space="preserve">   Monto operado</t>
  </si>
  <si>
    <t xml:space="preserve">   Tasa</t>
  </si>
  <si>
    <t>Call en pesos (a 1 día hábil)</t>
  </si>
  <si>
    <t>Monto operado de pases entre terceros rueda REPO (promedio diario)</t>
  </si>
  <si>
    <t>Tasas de pases entre terceros rueda REPO a 1 día</t>
  </si>
  <si>
    <t>Tasas de Interés del Mercado Interbancario</t>
  </si>
  <si>
    <t>Tasa LELIQ a 180 días</t>
  </si>
  <si>
    <t>Tasa LELIQ a 28 días</t>
  </si>
  <si>
    <t>Activos 1 día</t>
  </si>
  <si>
    <t>Pasivos 1 día (FCI)</t>
  </si>
  <si>
    <t>Pasivos 1 día</t>
  </si>
  <si>
    <t>Tasas de pases BCRA</t>
  </si>
  <si>
    <t>Tasas de Interés de instrumentos de regulación monetaria</t>
  </si>
  <si>
    <t>Tasas en porcentaje nominal anual (salvo especificación en contrario) y montos en millones. Promedios mensuales.</t>
  </si>
  <si>
    <t>(1) Posición = Integración - Exigencia</t>
  </si>
  <si>
    <r>
      <t xml:space="preserve">Posición </t>
    </r>
    <r>
      <rPr>
        <vertAlign val="superscript"/>
        <sz val="10"/>
        <rFont val="Roboto Condensed"/>
      </rPr>
      <t>(1)</t>
    </r>
  </si>
  <si>
    <t>Integración (incluye defecto de aplicación de recursos)</t>
  </si>
  <si>
    <t>Exigencia</t>
  </si>
  <si>
    <t>% de depósitos totales en moneda extranjera</t>
  </si>
  <si>
    <t>Moneda Extranjera</t>
  </si>
  <si>
    <t>Integración Resto Títulos Públicos</t>
  </si>
  <si>
    <t>Integración BOTE 2027</t>
  </si>
  <si>
    <t xml:space="preserve">Integración LELIQ </t>
  </si>
  <si>
    <t>Integración en cuentas corrientes</t>
  </si>
  <si>
    <t>Exigencia neta de deducciones</t>
  </si>
  <si>
    <t>% de depósitos totales en pesos</t>
  </si>
  <si>
    <t>Moneda Nacional</t>
  </si>
  <si>
    <t>Requerimiento e Integración de Efectivo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</si>
</sst>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0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b/>
      <sz val="10"/>
      <color theme="1"/>
      <name val="Roboto Condensed"/>
    </font>
    <font>
      <sz val="12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vertAlign val="superscript"/>
      <sz val="9"/>
      <color indexed="10"/>
      <name val="Roboto Condensed"/>
    </font>
    <font>
      <vertAlign val="superscript"/>
      <sz val="9"/>
      <name val="Roboto Condensed"/>
    </font>
    <font>
      <sz val="10"/>
      <color theme="4"/>
      <name val="Roboto Condensed"/>
    </font>
    <font>
      <b/>
      <sz val="11"/>
      <color theme="4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8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17" fontId="10" fillId="2" borderId="9" xfId="0" applyNumberFormat="1" applyFont="1" applyFill="1" applyBorder="1" applyAlignment="1">
      <alignment horizontal="center" vertical="distributed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3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" fontId="10" fillId="2" borderId="11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17" fontId="14" fillId="2" borderId="7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2" fillId="2" borderId="5" xfId="0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indent="1"/>
    </xf>
    <xf numFmtId="17" fontId="6" fillId="4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3" applyFont="1"/>
    <xf numFmtId="0" fontId="22" fillId="0" borderId="0" xfId="3" applyFont="1"/>
    <xf numFmtId="0" fontId="2" fillId="4" borderId="0" xfId="3" applyFont="1" applyFill="1"/>
    <xf numFmtId="0" fontId="23" fillId="4" borderId="0" xfId="3" applyFont="1" applyFill="1"/>
    <xf numFmtId="0" fontId="19" fillId="4" borderId="0" xfId="3" applyFont="1" applyFill="1"/>
    <xf numFmtId="0" fontId="2" fillId="0" borderId="0" xfId="3" applyFont="1" applyAlignment="1">
      <alignment vertical="center"/>
    </xf>
    <xf numFmtId="0" fontId="2" fillId="4" borderId="0" xfId="3" applyFont="1" applyFill="1" applyAlignment="1">
      <alignment vertical="center"/>
    </xf>
    <xf numFmtId="0" fontId="24" fillId="4" borderId="0" xfId="3" applyFont="1" applyFill="1" applyAlignment="1">
      <alignment vertical="center"/>
    </xf>
    <xf numFmtId="0" fontId="19" fillId="4" borderId="0" xfId="3" applyFont="1" applyFill="1" applyAlignment="1">
      <alignment horizontal="left"/>
    </xf>
    <xf numFmtId="0" fontId="25" fillId="4" borderId="0" xfId="3" applyFont="1" applyFill="1" applyAlignment="1">
      <alignment horizontal="left" wrapText="1"/>
    </xf>
    <xf numFmtId="0" fontId="3" fillId="0" borderId="0" xfId="3"/>
    <xf numFmtId="166" fontId="5" fillId="3" borderId="0" xfId="3" applyNumberFormat="1" applyFont="1" applyFill="1" applyAlignment="1">
      <alignment horizontal="center" vertical="center"/>
    </xf>
    <xf numFmtId="0" fontId="5" fillId="3" borderId="0" xfId="3" applyFont="1" applyFill="1" applyAlignment="1">
      <alignment horizontal="left" vertical="center" indent="2"/>
    </xf>
    <xf numFmtId="166" fontId="5" fillId="4" borderId="0" xfId="3" applyNumberFormat="1" applyFont="1" applyFill="1" applyAlignment="1">
      <alignment horizontal="center" vertical="center"/>
    </xf>
    <xf numFmtId="0" fontId="5" fillId="4" borderId="0" xfId="3" applyFont="1" applyFill="1" applyAlignment="1">
      <alignment horizontal="left" vertical="center" indent="2"/>
    </xf>
    <xf numFmtId="0" fontId="26" fillId="4" borderId="0" xfId="3" applyFont="1" applyFill="1" applyAlignment="1">
      <alignment horizontal="center" vertical="center"/>
    </xf>
    <xf numFmtId="0" fontId="27" fillId="4" borderId="0" xfId="3" applyFont="1" applyFill="1" applyAlignment="1">
      <alignment horizontal="left" vertical="center" indent="1"/>
    </xf>
    <xf numFmtId="166" fontId="5" fillId="4" borderId="0" xfId="3" quotePrefix="1" applyNumberFormat="1" applyFont="1" applyFill="1" applyAlignment="1">
      <alignment horizontal="center"/>
    </xf>
    <xf numFmtId="0" fontId="5" fillId="4" borderId="0" xfId="3" applyFont="1" applyFill="1" applyAlignment="1">
      <alignment horizontal="left" vertical="center" indent="3"/>
    </xf>
    <xf numFmtId="166" fontId="5" fillId="4" borderId="0" xfId="3" quotePrefix="1" applyNumberFormat="1" applyFont="1" applyFill="1" applyAlignment="1">
      <alignment horizontal="center" vertical="center"/>
    </xf>
    <xf numFmtId="166" fontId="5" fillId="3" borderId="0" xfId="3" quotePrefix="1" applyNumberFormat="1" applyFont="1" applyFill="1" applyAlignment="1">
      <alignment horizontal="center" vertical="center"/>
    </xf>
    <xf numFmtId="0" fontId="26" fillId="3" borderId="0" xfId="3" applyFont="1" applyFill="1" applyAlignment="1">
      <alignment horizontal="center" vertical="center"/>
    </xf>
    <xf numFmtId="0" fontId="27" fillId="3" borderId="0" xfId="3" applyFont="1" applyFill="1" applyAlignment="1">
      <alignment horizontal="left" vertical="center" indent="1"/>
    </xf>
    <xf numFmtId="0" fontId="8" fillId="4" borderId="0" xfId="3" applyFont="1" applyFill="1" applyAlignment="1">
      <alignment horizontal="center" vertical="center" wrapText="1"/>
    </xf>
    <xf numFmtId="0" fontId="8" fillId="4" borderId="0" xfId="3" applyFont="1" applyFill="1" applyAlignment="1">
      <alignment vertical="center" wrapText="1"/>
    </xf>
    <xf numFmtId="0" fontId="5" fillId="4" borderId="0" xfId="3" applyFont="1" applyFill="1" applyAlignment="1">
      <alignment vertical="center"/>
    </xf>
    <xf numFmtId="17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28" fillId="4" borderId="0" xfId="3" applyFont="1" applyFill="1"/>
    <xf numFmtId="0" fontId="5" fillId="4" borderId="0" xfId="3" applyFont="1" applyFill="1"/>
    <xf numFmtId="0" fontId="29" fillId="4" borderId="0" xfId="3" applyFont="1" applyFill="1"/>
    <xf numFmtId="0" fontId="6" fillId="4" borderId="0" xfId="3" applyFont="1" applyFill="1"/>
  </cellXfs>
  <cellStyles count="228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94"/>
  <sheetViews>
    <sheetView showGridLines="0" tabSelected="1" zoomScale="75" zoomScaleNormal="85" zoomScaleSheetLayoutView="100" workbookViewId="0">
      <pane xSplit="1" ySplit="6" topLeftCell="B75" activePane="bottomRight" state="frozen"/>
      <selection activeCell="E4" sqref="E4:E5"/>
      <selection pane="topRight" activeCell="E4" sqref="E4:E5"/>
      <selection pane="bottomLeft" activeCell="E4" sqref="E4:E5"/>
      <selection pane="bottomRight" activeCell="E96" sqref="E96"/>
    </sheetView>
  </sheetViews>
  <sheetFormatPr baseColWidth="10" defaultColWidth="11.42578125" defaultRowHeight="15" x14ac:dyDescent="0.3"/>
  <cols>
    <col min="1" max="1" width="64.85546875" style="2" customWidth="1"/>
    <col min="2" max="13" width="15.5703125" style="1" customWidth="1"/>
    <col min="14" max="14" width="15.5703125" style="2" customWidth="1"/>
    <col min="15" max="16" width="11.42578125" style="51"/>
    <col min="17" max="18" width="11.42578125" style="52"/>
    <col min="19" max="16384" width="11.42578125" style="51"/>
  </cols>
  <sheetData>
    <row r="1" spans="1:18" s="2" customFormat="1" ht="14.25" customHeight="1" x14ac:dyDescent="0.3">
      <c r="A1" s="46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2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25" customHeight="1" x14ac:dyDescent="0.3">
      <c r="A3" s="93" t="s">
        <v>10</v>
      </c>
      <c r="B3" s="84" t="s">
        <v>11</v>
      </c>
      <c r="C3" s="84"/>
      <c r="D3" s="84"/>
      <c r="E3" s="84"/>
      <c r="F3" s="85"/>
      <c r="G3" s="84" t="s">
        <v>95</v>
      </c>
      <c r="H3" s="84"/>
      <c r="I3" s="84"/>
      <c r="J3" s="84"/>
      <c r="K3" s="84"/>
      <c r="L3" s="85"/>
      <c r="M3" s="84" t="s">
        <v>80</v>
      </c>
      <c r="N3" s="84"/>
      <c r="Q3"/>
      <c r="R3"/>
    </row>
    <row r="4" spans="1:18" s="3" customFormat="1" ht="23.25" customHeight="1" x14ac:dyDescent="0.3">
      <c r="A4" s="93"/>
      <c r="B4" s="89">
        <v>45138</v>
      </c>
      <c r="C4" s="90">
        <v>45107</v>
      </c>
      <c r="D4" s="90">
        <v>45077</v>
      </c>
      <c r="E4" s="90">
        <v>44926</v>
      </c>
      <c r="F4" s="94">
        <v>44773</v>
      </c>
      <c r="G4" s="95" t="s">
        <v>12</v>
      </c>
      <c r="H4" s="96"/>
      <c r="I4" s="84" t="s">
        <v>96</v>
      </c>
      <c r="J4" s="84"/>
      <c r="K4" s="84" t="s">
        <v>13</v>
      </c>
      <c r="L4" s="85"/>
      <c r="M4" s="89">
        <v>45138</v>
      </c>
      <c r="N4" s="90">
        <v>44926</v>
      </c>
      <c r="Q4"/>
      <c r="R4"/>
    </row>
    <row r="5" spans="1:18" s="3" customFormat="1" ht="23.25" customHeight="1" x14ac:dyDescent="0.3">
      <c r="A5" s="93"/>
      <c r="B5" s="89"/>
      <c r="C5" s="90"/>
      <c r="D5" s="90"/>
      <c r="E5" s="90"/>
      <c r="F5" s="94"/>
      <c r="G5" s="35" t="s">
        <v>14</v>
      </c>
      <c r="H5" s="35" t="s">
        <v>15</v>
      </c>
      <c r="I5" s="35" t="s">
        <v>14</v>
      </c>
      <c r="J5" s="35" t="s">
        <v>15</v>
      </c>
      <c r="K5" s="35" t="s">
        <v>16</v>
      </c>
      <c r="L5" s="42" t="s">
        <v>17</v>
      </c>
      <c r="M5" s="89"/>
      <c r="N5" s="90"/>
      <c r="Q5"/>
      <c r="R5"/>
    </row>
    <row r="6" spans="1:18" s="2" customFormat="1" ht="17.25" customHeight="1" x14ac:dyDescent="0.3">
      <c r="A6" s="91" t="s">
        <v>18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Q6"/>
      <c r="R6"/>
    </row>
    <row r="7" spans="1:18" ht="20.25" customHeight="1" x14ac:dyDescent="0.3">
      <c r="A7" s="14" t="s">
        <v>77</v>
      </c>
      <c r="B7" s="7">
        <v>28334088.516129032</v>
      </c>
      <c r="C7" s="7">
        <v>26470549.600000001</v>
      </c>
      <c r="D7" s="7">
        <v>24496951.903225813</v>
      </c>
      <c r="E7" s="7">
        <v>18248097.193548393</v>
      </c>
      <c r="F7" s="7">
        <v>13538199.548387101</v>
      </c>
      <c r="G7" s="6">
        <v>7.040046180714854E-2</v>
      </c>
      <c r="H7" s="6">
        <v>-1.9131418944496881E-2</v>
      </c>
      <c r="I7" s="6">
        <v>7.040046180714854E-2</v>
      </c>
      <c r="J7" s="6">
        <v>-5.4059015497053386E-2</v>
      </c>
      <c r="K7" s="6">
        <v>1.092899311674326</v>
      </c>
      <c r="L7" s="6">
        <v>-1.5440367412943967E-2</v>
      </c>
      <c r="M7" s="8">
        <v>0.17284929434643628</v>
      </c>
      <c r="N7" s="8">
        <v>0.17651032942291942</v>
      </c>
      <c r="P7" s="66"/>
    </row>
    <row r="8" spans="1:18" ht="17.25" customHeight="1" x14ac:dyDescent="0.3">
      <c r="A8" s="44" t="s">
        <v>19</v>
      </c>
      <c r="B8" s="45">
        <v>23355596.064516131</v>
      </c>
      <c r="C8" s="45">
        <v>21817151.766666669</v>
      </c>
      <c r="D8" s="45">
        <v>20306159.32258065</v>
      </c>
      <c r="E8" s="45">
        <v>15170436.677419361</v>
      </c>
      <c r="F8" s="45">
        <v>11109005.032258069</v>
      </c>
      <c r="G8" s="19">
        <v>7.0515359397186339E-2</v>
      </c>
      <c r="H8" s="19">
        <v>-2.3083320298148413E-2</v>
      </c>
      <c r="I8" s="19">
        <v>7.0515359397186339E-2</v>
      </c>
      <c r="J8" s="19">
        <v>-6.4673825440325627E-2</v>
      </c>
      <c r="K8" s="19">
        <v>1.1024021500302408</v>
      </c>
      <c r="L8" s="19">
        <v>-1.0969960744049434E-2</v>
      </c>
      <c r="M8" s="21">
        <v>0.14194512141197452</v>
      </c>
      <c r="N8" s="21">
        <v>0.14659661409736149</v>
      </c>
      <c r="P8" s="66"/>
    </row>
    <row r="9" spans="1:18" ht="17.25" customHeight="1" x14ac:dyDescent="0.3">
      <c r="A9" s="43" t="s">
        <v>20</v>
      </c>
      <c r="B9" s="10">
        <v>10817599.48387097</v>
      </c>
      <c r="C9" s="10">
        <v>10145415.266666669</v>
      </c>
      <c r="D9" s="10">
        <v>9325631.3548387103</v>
      </c>
      <c r="E9" s="10">
        <v>7305130.9032258065</v>
      </c>
      <c r="F9" s="10">
        <v>5432698.8709677421</v>
      </c>
      <c r="G9" s="6">
        <v>6.6254973259970873E-2</v>
      </c>
      <c r="H9" s="6">
        <v>-3.876565505466345E-2</v>
      </c>
      <c r="I9" s="6">
        <v>6.6254973259970873E-2</v>
      </c>
      <c r="J9" s="6">
        <v>-6.3194735026085191E-2</v>
      </c>
      <c r="K9" s="6">
        <v>0.99120174719788956</v>
      </c>
      <c r="L9" s="6">
        <v>-6.3281807351025066E-2</v>
      </c>
      <c r="M9" s="8">
        <v>6.5202012825473818E-2</v>
      </c>
      <c r="N9" s="8">
        <v>6.7232341551486399E-2</v>
      </c>
      <c r="P9" s="66"/>
    </row>
    <row r="10" spans="1:18" ht="16.5" customHeight="1" x14ac:dyDescent="0.3">
      <c r="A10" s="17" t="s">
        <v>21</v>
      </c>
      <c r="B10" s="45">
        <v>7578778.0608709697</v>
      </c>
      <c r="C10" s="45">
        <v>7171542.9936666694</v>
      </c>
      <c r="D10" s="45">
        <v>6588310.1148387101</v>
      </c>
      <c r="E10" s="45">
        <v>5375547.741225807</v>
      </c>
      <c r="F10" s="45">
        <v>4234479.9619677421</v>
      </c>
      <c r="G10" s="19">
        <v>5.6784860324192055E-2</v>
      </c>
      <c r="H10" s="19">
        <v>-6.1856017803735841E-2</v>
      </c>
      <c r="I10" s="19">
        <v>5.6784860324192055E-2</v>
      </c>
      <c r="J10" s="19">
        <v>-0.10138629282048994</v>
      </c>
      <c r="K10" s="19">
        <v>0.7897777599469733</v>
      </c>
      <c r="L10" s="19">
        <v>-0.158037405852957</v>
      </c>
      <c r="M10" s="21">
        <v>4.5096911063633463E-2</v>
      </c>
      <c r="N10" s="21">
        <v>4.8477511022725801E-2</v>
      </c>
      <c r="P10" s="66"/>
    </row>
    <row r="11" spans="1:18" ht="17.25" customHeight="1" x14ac:dyDescent="0.3">
      <c r="A11" s="12" t="s">
        <v>22</v>
      </c>
      <c r="B11" s="10">
        <v>3238821.423</v>
      </c>
      <c r="C11" s="10">
        <v>2973872.273</v>
      </c>
      <c r="D11" s="10">
        <v>2737321.2399999998</v>
      </c>
      <c r="E11" s="10">
        <v>1929583.162</v>
      </c>
      <c r="F11" s="10">
        <v>1198218.909</v>
      </c>
      <c r="G11" s="6">
        <v>8.9092309849852169E-2</v>
      </c>
      <c r="H11" s="6">
        <v>1.7403105084704995E-2</v>
      </c>
      <c r="I11" s="6">
        <v>8.9092309849852169E-2</v>
      </c>
      <c r="J11" s="6">
        <v>3.5522854616442112E-2</v>
      </c>
      <c r="K11" s="6">
        <v>1.7030298042141814</v>
      </c>
      <c r="L11" s="6">
        <v>0.27158244835960743</v>
      </c>
      <c r="M11" s="8">
        <v>2.0105101761840355E-2</v>
      </c>
      <c r="N11" s="8">
        <v>1.8754830528760594E-2</v>
      </c>
      <c r="P11" s="66"/>
    </row>
    <row r="12" spans="1:18" ht="17.25" customHeight="1" x14ac:dyDescent="0.3">
      <c r="A12" s="17" t="s">
        <v>99</v>
      </c>
      <c r="B12" s="23">
        <v>465.26874193548394</v>
      </c>
      <c r="C12" s="23">
        <v>514.48733333333325</v>
      </c>
      <c r="D12" s="23">
        <v>431.416</v>
      </c>
      <c r="E12" s="23">
        <v>132.10964516129033</v>
      </c>
      <c r="F12" s="23">
        <v>0</v>
      </c>
      <c r="G12" s="19">
        <v>-9.56653122613631E-2</v>
      </c>
      <c r="H12" s="19">
        <v>-0.16628907845170615</v>
      </c>
      <c r="I12" s="19">
        <v>-9.56653122613631E-2</v>
      </c>
      <c r="J12" s="19">
        <v>1.0607184891874044</v>
      </c>
      <c r="K12" s="19" t="s">
        <v>88</v>
      </c>
      <c r="L12" s="19" t="s">
        <v>88</v>
      </c>
      <c r="M12" s="21">
        <v>2.8468272180592714E-6</v>
      </c>
      <c r="N12" s="21"/>
      <c r="P12" s="66"/>
    </row>
    <row r="13" spans="1:18" ht="17.25" customHeight="1" x14ac:dyDescent="0.3">
      <c r="A13" s="54" t="s">
        <v>73</v>
      </c>
      <c r="B13" s="48">
        <v>12537996.580645166</v>
      </c>
      <c r="C13" s="48">
        <v>11671736.499999996</v>
      </c>
      <c r="D13" s="48">
        <v>10980527.967741933</v>
      </c>
      <c r="E13" s="48">
        <v>7865305.7741935477</v>
      </c>
      <c r="F13" s="48">
        <v>5676306.1612903224</v>
      </c>
      <c r="G13" s="49">
        <v>7.4218611827397751E-2</v>
      </c>
      <c r="H13" s="49">
        <v>-9.351675346138788E-3</v>
      </c>
      <c r="I13" s="49">
        <v>7.4218611827397751E-2</v>
      </c>
      <c r="J13" s="49">
        <v>-6.5926816348271799E-2</v>
      </c>
      <c r="K13" s="49">
        <v>1.2088302188751325</v>
      </c>
      <c r="L13" s="49">
        <v>3.9096843604530696E-2</v>
      </c>
      <c r="M13" s="50">
        <v>7.6743108586500713E-2</v>
      </c>
      <c r="N13" s="50">
        <v>7.9364272545875095E-2</v>
      </c>
      <c r="P13" s="66"/>
    </row>
    <row r="14" spans="1:18" ht="17.25" customHeight="1" x14ac:dyDescent="0.3">
      <c r="A14" s="17" t="s">
        <v>23</v>
      </c>
      <c r="B14" s="23">
        <v>12231804.032258069</v>
      </c>
      <c r="C14" s="23">
        <v>11369523.533333329</v>
      </c>
      <c r="D14" s="23">
        <v>10715944.935483869</v>
      </c>
      <c r="E14" s="23">
        <v>7642487.4516129028</v>
      </c>
      <c r="F14" s="23">
        <v>5494220.1612903224</v>
      </c>
      <c r="G14" s="19">
        <v>7.5841392684283804E-2</v>
      </c>
      <c r="H14" s="19">
        <v>-8.1761419795937096E-3</v>
      </c>
      <c r="I14" s="19">
        <v>7.5841392684283804E-2</v>
      </c>
      <c r="J14" s="19">
        <v>-6.3505787887744192E-2</v>
      </c>
      <c r="K14" s="19">
        <v>1.2263039472712758</v>
      </c>
      <c r="L14" s="19">
        <v>4.7316984685216168E-2</v>
      </c>
      <c r="M14" s="21">
        <v>7.4842407207806702E-2</v>
      </c>
      <c r="N14" s="21">
        <v>7.7198561338916144E-2</v>
      </c>
      <c r="P14" s="66"/>
    </row>
    <row r="15" spans="1:18" ht="17.25" customHeight="1" x14ac:dyDescent="0.3">
      <c r="A15" s="53" t="s">
        <v>89</v>
      </c>
      <c r="B15" s="48">
        <v>11876307.43425807</v>
      </c>
      <c r="C15" s="48">
        <v>10991644.732299997</v>
      </c>
      <c r="D15" s="48">
        <v>10342287.728548385</v>
      </c>
      <c r="E15" s="48">
        <v>7241210.9415806448</v>
      </c>
      <c r="F15" s="48">
        <v>5077836.395774194</v>
      </c>
      <c r="G15" s="49">
        <v>8.0485015982949992E-2</v>
      </c>
      <c r="H15" s="49">
        <v>-3.8951611523128093E-3</v>
      </c>
      <c r="I15" s="49">
        <v>8.0485015982949992E-2</v>
      </c>
      <c r="J15" s="49">
        <v>-4.0335234525474273E-2</v>
      </c>
      <c r="K15" s="49">
        <v>1.3388519260174676</v>
      </c>
      <c r="L15" s="49">
        <v>0.10026276950375035</v>
      </c>
      <c r="M15" s="50">
        <v>7.2667239826254545E-2</v>
      </c>
      <c r="N15" s="50">
        <v>7.3145173031807606E-2</v>
      </c>
      <c r="P15" s="66"/>
    </row>
    <row r="16" spans="1:18" s="52" customFormat="1" ht="17.25" customHeight="1" x14ac:dyDescent="0.3">
      <c r="A16" s="30" t="s">
        <v>24</v>
      </c>
      <c r="B16" s="23">
        <v>302770.50800000003</v>
      </c>
      <c r="C16" s="23">
        <v>324047.897</v>
      </c>
      <c r="D16" s="23">
        <v>321412.94</v>
      </c>
      <c r="E16" s="23">
        <v>359936.04200000002</v>
      </c>
      <c r="F16" s="23">
        <v>387051.696</v>
      </c>
      <c r="G16" s="19">
        <v>-6.5661246985349142E-2</v>
      </c>
      <c r="H16" s="19">
        <v>-0.13862817231748248</v>
      </c>
      <c r="I16" s="19">
        <v>-6.5661246985349142E-2</v>
      </c>
      <c r="J16" s="19">
        <v>-0.50780460033567887</v>
      </c>
      <c r="K16" s="19">
        <v>-0.21775175996128426</v>
      </c>
      <c r="L16" s="19">
        <v>-0.63200807821554938</v>
      </c>
      <c r="M16" s="21">
        <v>1.8525536863156647E-3</v>
      </c>
      <c r="N16" s="21">
        <v>3.6357985266380131E-3</v>
      </c>
      <c r="O16" s="51"/>
      <c r="P16" s="66"/>
    </row>
    <row r="17" spans="1:16" s="52" customFormat="1" ht="17.25" customHeight="1" x14ac:dyDescent="0.3">
      <c r="A17" s="64" t="s">
        <v>25</v>
      </c>
      <c r="B17" s="48">
        <v>136669.484</v>
      </c>
      <c r="C17" s="48">
        <v>141398.84599999999</v>
      </c>
      <c r="D17" s="48">
        <v>139762.247</v>
      </c>
      <c r="E17" s="48">
        <v>156518.91699999999</v>
      </c>
      <c r="F17" s="48">
        <v>202935.33100000001</v>
      </c>
      <c r="G17" s="49">
        <v>-3.3446963209303626E-2</v>
      </c>
      <c r="H17" s="49">
        <v>-0.10892965408292909</v>
      </c>
      <c r="I17" s="49">
        <v>-3.3446963209303626E-2</v>
      </c>
      <c r="J17" s="49">
        <v>-0.48907866547660084</v>
      </c>
      <c r="K17" s="49">
        <v>-0.3265367675183185</v>
      </c>
      <c r="L17" s="49">
        <v>-0.68318365387458524</v>
      </c>
      <c r="M17" s="50">
        <v>8.3623586082915227E-4</v>
      </c>
      <c r="N17" s="50">
        <v>1.5810343544856156E-3</v>
      </c>
      <c r="O17" s="51"/>
      <c r="P17" s="66"/>
    </row>
    <row r="18" spans="1:16" s="52" customFormat="1" ht="17.25" customHeight="1" x14ac:dyDescent="0.3">
      <c r="A18" s="29" t="s">
        <v>26</v>
      </c>
      <c r="B18" s="23">
        <v>166101.024</v>
      </c>
      <c r="C18" s="23">
        <v>182649.05100000001</v>
      </c>
      <c r="D18" s="23">
        <v>181650.693</v>
      </c>
      <c r="E18" s="23">
        <v>203417.125</v>
      </c>
      <c r="F18" s="23">
        <v>184116.36499999999</v>
      </c>
      <c r="G18" s="19">
        <v>-9.0600125811767795E-2</v>
      </c>
      <c r="H18" s="19">
        <v>-0.16161945633064645</v>
      </c>
      <c r="I18" s="19">
        <v>-9.0600125811767795E-2</v>
      </c>
      <c r="J18" s="19">
        <v>-0.52221323502636907</v>
      </c>
      <c r="K18" s="19">
        <v>-9.7847581338030398E-2</v>
      </c>
      <c r="L18" s="19">
        <v>-0.57560172680033439</v>
      </c>
      <c r="M18" s="21">
        <v>1.0163178254865121E-3</v>
      </c>
      <c r="N18" s="21">
        <v>2.0547641721523975E-3</v>
      </c>
      <c r="O18" s="51"/>
      <c r="P18" s="66"/>
    </row>
    <row r="19" spans="1:16" s="52" customFormat="1" ht="17.25" customHeight="1" x14ac:dyDescent="0.3">
      <c r="A19" s="53" t="s">
        <v>90</v>
      </c>
      <c r="B19" s="48">
        <v>52726.090000000004</v>
      </c>
      <c r="C19" s="48">
        <v>53830.90403333334</v>
      </c>
      <c r="D19" s="48">
        <v>52244.26693548388</v>
      </c>
      <c r="E19" s="48">
        <v>41340.468032258061</v>
      </c>
      <c r="F19" s="48">
        <v>29332.069516129046</v>
      </c>
      <c r="G19" s="49">
        <v>-2.0523787463223919E-2</v>
      </c>
      <c r="H19" s="49">
        <v>-9.7015710156332036E-2</v>
      </c>
      <c r="I19" s="49">
        <v>-2.0523787463223919E-2</v>
      </c>
      <c r="J19" s="49">
        <v>-0.25372396600321068</v>
      </c>
      <c r="K19" s="49">
        <v>0.79755778810653344</v>
      </c>
      <c r="L19" s="49">
        <v>-0.15437745832296068</v>
      </c>
      <c r="M19" s="50">
        <v>3.2261369523649741E-4</v>
      </c>
      <c r="N19" s="50">
        <v>4.1758978047052518E-4</v>
      </c>
      <c r="O19" s="51"/>
      <c r="P19" s="66"/>
    </row>
    <row r="20" spans="1:16" s="52" customFormat="1" ht="17.25" customHeight="1" x14ac:dyDescent="0.3">
      <c r="A20" s="17" t="s">
        <v>27</v>
      </c>
      <c r="B20" s="23">
        <v>306192.54838709679</v>
      </c>
      <c r="C20" s="23">
        <v>302212.96666666667</v>
      </c>
      <c r="D20" s="23">
        <v>264583.03225806449</v>
      </c>
      <c r="E20" s="23">
        <v>222818.32258064521</v>
      </c>
      <c r="F20" s="23">
        <v>182086</v>
      </c>
      <c r="G20" s="19">
        <v>1.3168136907968808E-2</v>
      </c>
      <c r="H20" s="19">
        <v>-5.352337984540112E-2</v>
      </c>
      <c r="I20" s="19">
        <v>1.3168136907968808E-2</v>
      </c>
      <c r="J20" s="19">
        <v>-0.15222637166882513</v>
      </c>
      <c r="K20" s="19">
        <v>0.68158204577560477</v>
      </c>
      <c r="L20" s="19">
        <v>-0.20893576106663236</v>
      </c>
      <c r="M20" s="21">
        <v>1.9007013786940137E-3</v>
      </c>
      <c r="N20" s="21">
        <v>2.165711206958962E-3</v>
      </c>
      <c r="O20" s="51"/>
      <c r="P20" s="66"/>
    </row>
    <row r="21" spans="1:16" s="52" customFormat="1" ht="17.25" customHeight="1" x14ac:dyDescent="0.3">
      <c r="A21" s="54" t="s">
        <v>78</v>
      </c>
      <c r="B21" s="48">
        <v>4978492.4516129028</v>
      </c>
      <c r="C21" s="48">
        <v>4653397.833333333</v>
      </c>
      <c r="D21" s="48">
        <v>4190792.5806451612</v>
      </c>
      <c r="E21" s="48">
        <v>3077660.5161290318</v>
      </c>
      <c r="F21" s="48">
        <v>2429194.5161290318</v>
      </c>
      <c r="G21" s="49">
        <v>6.9861771961736041E-2</v>
      </c>
      <c r="H21" s="49">
        <v>-5.6158788288707129E-4</v>
      </c>
      <c r="I21" s="49">
        <v>6.9861771961736041E-2</v>
      </c>
      <c r="J21" s="49">
        <v>-2.039559537290625E-3</v>
      </c>
      <c r="K21" s="49">
        <v>1.0494416641225697</v>
      </c>
      <c r="L21" s="49">
        <v>-3.5884086452836805E-2</v>
      </c>
      <c r="M21" s="50">
        <v>3.0904172934461745E-2</v>
      </c>
      <c r="N21" s="50">
        <v>2.9913715325557887E-2</v>
      </c>
      <c r="O21" s="51"/>
      <c r="P21" s="66"/>
    </row>
    <row r="22" spans="1:16" s="52" customFormat="1" ht="20.25" customHeight="1" x14ac:dyDescent="0.3">
      <c r="A22" s="25" t="s">
        <v>28</v>
      </c>
      <c r="B22" s="18"/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21"/>
      <c r="N22" s="21"/>
      <c r="O22" s="51"/>
      <c r="P22" s="66"/>
    </row>
    <row r="23" spans="1:16" s="52" customFormat="1" ht="17.25" customHeight="1" x14ac:dyDescent="0.3">
      <c r="A23" s="60" t="s">
        <v>29</v>
      </c>
      <c r="B23" s="48">
        <v>16985303.030970871</v>
      </c>
      <c r="C23" s="48">
        <v>15748853.08214316</v>
      </c>
      <c r="D23" s="48">
        <v>14601321.785143711</v>
      </c>
      <c r="E23" s="48">
        <v>11869249.744454039</v>
      </c>
      <c r="F23" s="48">
        <v>9181622.6331028212</v>
      </c>
      <c r="G23" s="49">
        <v>7.8510475802816559E-2</v>
      </c>
      <c r="H23" s="49">
        <v>-2.9713563297961709E-2</v>
      </c>
      <c r="I23" s="49">
        <v>7.8510475802816559E-2</v>
      </c>
      <c r="J23" s="49">
        <v>-9.9281622992315466E-2</v>
      </c>
      <c r="K23" s="49">
        <v>0.84992388706252986</v>
      </c>
      <c r="L23" s="49">
        <v>-0.12974294921851304</v>
      </c>
      <c r="M23" s="50">
        <v>0.10327101612596185</v>
      </c>
      <c r="N23" s="50">
        <v>0.11075312362300689</v>
      </c>
      <c r="O23" s="51"/>
      <c r="P23" s="66"/>
    </row>
    <row r="24" spans="1:16" s="52" customFormat="1" ht="17.25" customHeight="1" x14ac:dyDescent="0.3">
      <c r="A24" s="28" t="s">
        <v>30</v>
      </c>
      <c r="B24" s="23">
        <v>32923951.61161603</v>
      </c>
      <c r="C24" s="23">
        <v>30715180.848809831</v>
      </c>
      <c r="D24" s="23">
        <v>28567102.236756612</v>
      </c>
      <c r="E24" s="23">
        <v>21738599.808970179</v>
      </c>
      <c r="F24" s="23">
        <v>16538242.4718125</v>
      </c>
      <c r="G24" s="19">
        <v>7.191137091715305E-2</v>
      </c>
      <c r="H24" s="19">
        <v>-2.1175399854226007E-2</v>
      </c>
      <c r="I24" s="19">
        <v>7.191137091715305E-2</v>
      </c>
      <c r="J24" s="19">
        <v>-5.9548882102518408E-2</v>
      </c>
      <c r="K24" s="19">
        <v>0.99077693217589813</v>
      </c>
      <c r="L24" s="19">
        <v>-6.3481652474790207E-2</v>
      </c>
      <c r="M24" s="21">
        <v>0.20177590232417345</v>
      </c>
      <c r="N24" s="21">
        <v>0.20725242848342895</v>
      </c>
      <c r="O24" s="51"/>
      <c r="P24" s="66"/>
    </row>
    <row r="25" spans="1:16" s="52" customFormat="1" ht="17.25" customHeight="1" x14ac:dyDescent="0.3">
      <c r="A25" s="58" t="s">
        <v>31</v>
      </c>
      <c r="B25" s="56"/>
      <c r="C25" s="56"/>
      <c r="D25" s="56"/>
      <c r="E25" s="56"/>
      <c r="F25" s="56"/>
      <c r="G25" s="57"/>
      <c r="H25" s="49"/>
      <c r="I25" s="57"/>
      <c r="J25" s="49"/>
      <c r="K25" s="49"/>
      <c r="L25" s="49"/>
      <c r="M25" s="50"/>
      <c r="N25" s="50"/>
      <c r="O25" s="51"/>
      <c r="P25" s="66"/>
    </row>
    <row r="26" spans="1:16" s="52" customFormat="1" ht="17.25" customHeight="1" x14ac:dyDescent="0.3">
      <c r="A26" s="22" t="s">
        <v>32</v>
      </c>
      <c r="B26" s="23">
        <v>15257538.321293451</v>
      </c>
      <c r="C26" s="23">
        <v>14168174.31547649</v>
      </c>
      <c r="D26" s="23">
        <v>13179500.430305</v>
      </c>
      <c r="E26" s="23">
        <v>10666779.615421791</v>
      </c>
      <c r="F26" s="23">
        <v>8329883.1814899174</v>
      </c>
      <c r="G26" s="19">
        <v>7.6888100157477712E-2</v>
      </c>
      <c r="H26" s="19">
        <v>-2.3994408301102443E-2</v>
      </c>
      <c r="I26" s="19">
        <v>7.6888100157477712E-2</v>
      </c>
      <c r="J26" s="19">
        <v>-0.10706734836106346</v>
      </c>
      <c r="K26" s="19">
        <v>0.83166294038764943</v>
      </c>
      <c r="L26" s="19">
        <v>-0.13833342026918616</v>
      </c>
      <c r="M26" s="21">
        <v>9.2421006652947599E-2</v>
      </c>
      <c r="N26" s="21">
        <v>9.9981246646701313E-2</v>
      </c>
      <c r="O26" s="51"/>
      <c r="P26" s="66"/>
    </row>
    <row r="27" spans="1:16" s="52" customFormat="1" ht="20.25" customHeight="1" x14ac:dyDescent="0.3">
      <c r="A27" s="60" t="s">
        <v>79</v>
      </c>
      <c r="B27" s="48">
        <v>12018716.89829345</v>
      </c>
      <c r="C27" s="48">
        <v>11194302.04247649</v>
      </c>
      <c r="D27" s="48">
        <v>10442179.190305</v>
      </c>
      <c r="E27" s="48">
        <v>8737196.4534217902</v>
      </c>
      <c r="F27" s="48">
        <v>7131664.2724899175</v>
      </c>
      <c r="G27" s="49">
        <v>7.3645936360189346E-2</v>
      </c>
      <c r="H27" s="49">
        <v>-4.5407119958403741E-2</v>
      </c>
      <c r="I27" s="49">
        <v>7.3645936360189346E-2</v>
      </c>
      <c r="J27" s="49">
        <v>-0.14455771764723813</v>
      </c>
      <c r="K27" s="49">
        <v>0.68526117313950463</v>
      </c>
      <c r="L27" s="49">
        <v>-0.20720499443804374</v>
      </c>
      <c r="M27" s="50">
        <v>7.1560266994970451E-2</v>
      </c>
      <c r="N27" s="50">
        <v>8.0806779157647335E-2</v>
      </c>
      <c r="O27" s="51"/>
      <c r="P27" s="66"/>
    </row>
    <row r="28" spans="1:16" s="52" customFormat="1" ht="17.25" customHeight="1" x14ac:dyDescent="0.3">
      <c r="A28" s="26" t="s">
        <v>33</v>
      </c>
      <c r="B28" s="27">
        <v>27795534.90193861</v>
      </c>
      <c r="C28" s="27">
        <v>25839910.815476488</v>
      </c>
      <c r="D28" s="27">
        <v>24160028.398046929</v>
      </c>
      <c r="E28" s="27">
        <v>18532085.389615331</v>
      </c>
      <c r="F28" s="27">
        <v>14006189.34278024</v>
      </c>
      <c r="G28" s="15">
        <v>7.5682307900645895E-2</v>
      </c>
      <c r="H28" s="15">
        <v>-1.5416065870689999E-2</v>
      </c>
      <c r="I28" s="15">
        <v>7.5682307900645895E-2</v>
      </c>
      <c r="J28" s="15">
        <v>-8.8264498314104545E-2</v>
      </c>
      <c r="K28" s="15">
        <v>0.98451800284039104</v>
      </c>
      <c r="L28" s="15">
        <v>-6.6426031658529006E-2</v>
      </c>
      <c r="M28" s="16">
        <v>0.16852780071184886</v>
      </c>
      <c r="N28" s="16">
        <v>0.17855386044757351</v>
      </c>
      <c r="O28" s="51"/>
      <c r="P28" s="66"/>
    </row>
    <row r="29" spans="1:16" s="52" customFormat="1" ht="16.5" customHeight="1" x14ac:dyDescent="0.3">
      <c r="A29" s="58" t="s">
        <v>34</v>
      </c>
      <c r="B29" s="59">
        <v>10289684.225677419</v>
      </c>
      <c r="C29" s="59">
        <v>9642911.2330000009</v>
      </c>
      <c r="D29" s="59">
        <v>9087727.3227096759</v>
      </c>
      <c r="E29" s="59">
        <v>6765414.1940000001</v>
      </c>
      <c r="F29" s="59">
        <v>5471414.7094838712</v>
      </c>
      <c r="G29" s="49">
        <v>6.7072378563854285E-2</v>
      </c>
      <c r="H29" s="49">
        <v>-9.2503507150544229E-3</v>
      </c>
      <c r="I29" s="49">
        <v>6.7072378563854285E-2</v>
      </c>
      <c r="J29" s="49">
        <v>-3.7820336934716203E-2</v>
      </c>
      <c r="K29" s="49">
        <v>0.88062590244563355</v>
      </c>
      <c r="L29" s="49">
        <v>-0.11529984399283055</v>
      </c>
      <c r="M29" s="50">
        <v>6.3778510268974839E-2</v>
      </c>
      <c r="N29" s="50">
        <v>6.4030184693537592E-2</v>
      </c>
      <c r="O29" s="51"/>
      <c r="P29" s="66"/>
    </row>
    <row r="30" spans="1:16" s="52" customFormat="1" ht="17.25" customHeight="1" x14ac:dyDescent="0.3">
      <c r="A30" s="32" t="s">
        <v>35</v>
      </c>
      <c r="B30" s="31">
        <v>10141114.516000001</v>
      </c>
      <c r="C30" s="31">
        <v>9514766.4330000002</v>
      </c>
      <c r="D30" s="31">
        <v>8989819.4839999992</v>
      </c>
      <c r="E30" s="31">
        <v>6694118.1940000001</v>
      </c>
      <c r="F30" s="31">
        <v>5410116.7740000002</v>
      </c>
      <c r="G30" s="19">
        <v>6.5829055017855298E-2</v>
      </c>
      <c r="H30" s="19">
        <v>-1.0487936004219933E-2</v>
      </c>
      <c r="I30" s="19">
        <v>6.5829055017855298E-2</v>
      </c>
      <c r="J30" s="19">
        <v>-4.1358721392259268E-2</v>
      </c>
      <c r="K30" s="19">
        <v>0.87447238934587923</v>
      </c>
      <c r="L30" s="19">
        <v>-0.11819463236741645</v>
      </c>
      <c r="M30" s="21">
        <v>6.2856258393468575E-2</v>
      </c>
      <c r="N30" s="21">
        <v>6.3337214095684435E-2</v>
      </c>
      <c r="O30" s="51"/>
      <c r="P30" s="66"/>
    </row>
    <row r="31" spans="1:16" s="52" customFormat="1" ht="17.25" customHeight="1" x14ac:dyDescent="0.3">
      <c r="A31" s="61" t="s">
        <v>3</v>
      </c>
      <c r="B31" s="48">
        <v>1174980.581</v>
      </c>
      <c r="C31" s="48">
        <v>1054498.3330000001</v>
      </c>
      <c r="D31" s="48">
        <v>1029314.871</v>
      </c>
      <c r="E31" s="48">
        <v>775219.29</v>
      </c>
      <c r="F31" s="48">
        <v>610512.09699999995</v>
      </c>
      <c r="G31" s="49">
        <v>0.11425551300515902</v>
      </c>
      <c r="H31" s="49">
        <v>-1.4983861971829437E-2</v>
      </c>
      <c r="I31" s="49">
        <v>0.11425551300515902</v>
      </c>
      <c r="J31" s="49">
        <v>-8.3075313784507054E-2</v>
      </c>
      <c r="K31" s="49">
        <v>0.92458198088743204</v>
      </c>
      <c r="L31" s="49">
        <v>-9.4621648821557547E-2</v>
      </c>
      <c r="M31" s="50">
        <v>6.9908580101457479E-3</v>
      </c>
      <c r="N31" s="50">
        <v>7.3648409621980731E-3</v>
      </c>
      <c r="O31" s="51"/>
      <c r="P31" s="66"/>
    </row>
    <row r="32" spans="1:16" s="52" customFormat="1" ht="17.25" customHeight="1" x14ac:dyDescent="0.3">
      <c r="A32" s="17" t="s">
        <v>4</v>
      </c>
      <c r="B32" s="23">
        <v>3018039.3870000001</v>
      </c>
      <c r="C32" s="23">
        <v>2765661.3</v>
      </c>
      <c r="D32" s="23">
        <v>2592949.2259999998</v>
      </c>
      <c r="E32" s="23">
        <v>1708519.1610000001</v>
      </c>
      <c r="F32" s="23">
        <v>1398983.8060000001</v>
      </c>
      <c r="G32" s="19">
        <v>9.1254155742064302E-2</v>
      </c>
      <c r="H32" s="19">
        <v>9.1063256309993346E-3</v>
      </c>
      <c r="I32" s="19">
        <v>9.1254155742064302E-2</v>
      </c>
      <c r="J32" s="19">
        <v>0.12704342636321497</v>
      </c>
      <c r="K32" s="19">
        <v>1.1573083076845849</v>
      </c>
      <c r="L32" s="19">
        <v>1.4859464544299206E-2</v>
      </c>
      <c r="M32" s="21">
        <v>1.872197490385747E-2</v>
      </c>
      <c r="N32" s="21">
        <v>1.6046398209115773E-2</v>
      </c>
      <c r="O32" s="51"/>
      <c r="P32" s="66"/>
    </row>
    <row r="33" spans="1:16" s="52" customFormat="1" ht="17.25" customHeight="1" x14ac:dyDescent="0.3">
      <c r="A33" s="61" t="s">
        <v>5</v>
      </c>
      <c r="B33" s="48">
        <v>437850.16100000002</v>
      </c>
      <c r="C33" s="48">
        <v>420772.43300000002</v>
      </c>
      <c r="D33" s="48">
        <v>408193.67700000003</v>
      </c>
      <c r="E33" s="48">
        <v>371697.67700000003</v>
      </c>
      <c r="F33" s="48">
        <v>341943.19400000002</v>
      </c>
      <c r="G33" s="49">
        <v>4.0586613239465663E-2</v>
      </c>
      <c r="H33" s="49">
        <v>-3.3185305984845481E-2</v>
      </c>
      <c r="I33" s="49">
        <v>4.0586613239465663E-2</v>
      </c>
      <c r="J33" s="49">
        <v>-0.27210006798365605</v>
      </c>
      <c r="K33" s="49">
        <v>0.28047631502207926</v>
      </c>
      <c r="L33" s="49">
        <v>-0.39762735683352213</v>
      </c>
      <c r="M33" s="50">
        <v>2.7134843308001429E-3</v>
      </c>
      <c r="N33" s="50">
        <v>3.6009923293084615E-3</v>
      </c>
      <c r="O33" s="51"/>
      <c r="P33" s="66"/>
    </row>
    <row r="34" spans="1:16" s="52" customFormat="1" ht="17.25" customHeight="1" x14ac:dyDescent="0.3">
      <c r="A34" s="17" t="s">
        <v>6</v>
      </c>
      <c r="B34" s="23">
        <v>676927.41899999999</v>
      </c>
      <c r="C34" s="23">
        <v>627755.6</v>
      </c>
      <c r="D34" s="23">
        <v>588221.51599999995</v>
      </c>
      <c r="E34" s="23">
        <v>458905.35499999998</v>
      </c>
      <c r="F34" s="23">
        <v>359342.71</v>
      </c>
      <c r="G34" s="19">
        <v>7.8329558509713015E-2</v>
      </c>
      <c r="H34" s="19">
        <v>-6.3617927649445294E-3</v>
      </c>
      <c r="I34" s="19">
        <v>7.8329558509713015E-2</v>
      </c>
      <c r="J34" s="19">
        <v>-6.9598326825127343E-2</v>
      </c>
      <c r="K34" s="19">
        <v>0.88379338208920388</v>
      </c>
      <c r="L34" s="19">
        <v>-0.1138097710702084</v>
      </c>
      <c r="M34" s="21">
        <v>4.2097419436917033E-3</v>
      </c>
      <c r="N34" s="21">
        <v>4.3707055427422781E-3</v>
      </c>
      <c r="O34" s="51"/>
      <c r="P34" s="66"/>
    </row>
    <row r="35" spans="1:16" s="52" customFormat="1" ht="17.25" customHeight="1" x14ac:dyDescent="0.3">
      <c r="A35" s="61" t="s">
        <v>7</v>
      </c>
      <c r="B35" s="48">
        <v>1424138.1939999999</v>
      </c>
      <c r="C35" s="48">
        <v>1397528.767</v>
      </c>
      <c r="D35" s="48">
        <v>1365153.1610000001</v>
      </c>
      <c r="E35" s="48">
        <v>1050185.774</v>
      </c>
      <c r="F35" s="48">
        <v>863485.77399999998</v>
      </c>
      <c r="G35" s="49">
        <v>1.9040342945584543E-2</v>
      </c>
      <c r="H35" s="49">
        <v>-3.6896574042171393E-2</v>
      </c>
      <c r="I35" s="49">
        <v>1.9040342945584543E-2</v>
      </c>
      <c r="J35" s="49">
        <v>-0.15791741586590224</v>
      </c>
      <c r="K35" s="49">
        <v>0.64928970097890693</v>
      </c>
      <c r="L35" s="49">
        <v>-0.2241270026858847</v>
      </c>
      <c r="M35" s="50">
        <v>8.8634858218503785E-3</v>
      </c>
      <c r="N35" s="50">
        <v>1.016755255568093E-2</v>
      </c>
      <c r="O35" s="51"/>
      <c r="P35" s="66"/>
    </row>
    <row r="36" spans="1:16" s="52" customFormat="1" ht="17.25" customHeight="1" x14ac:dyDescent="0.3">
      <c r="A36" s="17" t="s">
        <v>36</v>
      </c>
      <c r="B36" s="23">
        <v>2936073.645</v>
      </c>
      <c r="C36" s="23">
        <v>2805392.5</v>
      </c>
      <c r="D36" s="23">
        <v>2590100.9679999999</v>
      </c>
      <c r="E36" s="23">
        <v>1999882.9029999999</v>
      </c>
      <c r="F36" s="23">
        <v>1540690.9680000001</v>
      </c>
      <c r="G36" s="19">
        <v>4.6582125317580436E-2</v>
      </c>
      <c r="H36" s="19">
        <v>-1.3277315959734137E-2</v>
      </c>
      <c r="I36" s="19">
        <v>4.6582125317580436E-2</v>
      </c>
      <c r="J36" s="19">
        <v>-3.7903079553954555E-2</v>
      </c>
      <c r="K36" s="19">
        <v>0.9056862836103805</v>
      </c>
      <c r="L36" s="19">
        <v>-0.10351072469099654</v>
      </c>
      <c r="M36" s="21">
        <v>1.852805124435488E-2</v>
      </c>
      <c r="N36" s="21">
        <v>1.8602763964782443E-2</v>
      </c>
      <c r="O36" s="51"/>
      <c r="P36" s="66"/>
    </row>
    <row r="37" spans="1:16" s="52" customFormat="1" ht="17.25" customHeight="1" x14ac:dyDescent="0.3">
      <c r="A37" s="61" t="s">
        <v>0</v>
      </c>
      <c r="B37" s="48">
        <v>473105.12900000002</v>
      </c>
      <c r="C37" s="48">
        <v>443157.5</v>
      </c>
      <c r="D37" s="48">
        <v>415886.065</v>
      </c>
      <c r="E37" s="48">
        <v>329708.03200000001</v>
      </c>
      <c r="F37" s="48">
        <v>295158.22600000002</v>
      </c>
      <c r="G37" s="49">
        <v>6.7577845348437027E-2</v>
      </c>
      <c r="H37" s="49">
        <v>-6.9722389496701398E-3</v>
      </c>
      <c r="I37" s="49">
        <v>6.7577845348437027E-2</v>
      </c>
      <c r="J37" s="49">
        <v>-0.14181689781802886</v>
      </c>
      <c r="K37" s="49">
        <v>0.60288647689595476</v>
      </c>
      <c r="L37" s="49">
        <v>-0.24595640508432914</v>
      </c>
      <c r="M37" s="50">
        <v>2.8286621387682508E-3</v>
      </c>
      <c r="N37" s="50">
        <v>3.183960531856489E-3</v>
      </c>
      <c r="O37" s="51"/>
      <c r="P37" s="66"/>
    </row>
    <row r="38" spans="1:16" s="52" customFormat="1" ht="17.25" customHeight="1" x14ac:dyDescent="0.3">
      <c r="A38" s="33" t="s">
        <v>37</v>
      </c>
      <c r="B38" s="34">
        <v>148569.70967741936</v>
      </c>
      <c r="C38" s="34">
        <v>128144.8</v>
      </c>
      <c r="D38" s="34">
        <v>97907.838709677424</v>
      </c>
      <c r="E38" s="34">
        <v>71296</v>
      </c>
      <c r="F38" s="34">
        <v>61297.93548387097</v>
      </c>
      <c r="G38" s="15">
        <v>0.15938929771180232</v>
      </c>
      <c r="H38" s="15">
        <v>8.3072812860632839E-2</v>
      </c>
      <c r="I38" s="15">
        <v>0.15938929771180232</v>
      </c>
      <c r="J38" s="15">
        <v>0.28558647811479698</v>
      </c>
      <c r="K38" s="15">
        <v>1.4237310523534972</v>
      </c>
      <c r="L38" s="15">
        <v>0.14019233561978872</v>
      </c>
      <c r="M38" s="16">
        <v>9.2225187550625692E-4</v>
      </c>
      <c r="N38" s="16">
        <v>6.9297059785315186E-4</v>
      </c>
      <c r="O38" s="51"/>
      <c r="P38" s="66"/>
    </row>
    <row r="39" spans="1:16" s="52" customFormat="1" ht="17.25" customHeight="1" x14ac:dyDescent="0.3">
      <c r="A39" s="92" t="s">
        <v>76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51"/>
      <c r="P39" s="66"/>
    </row>
    <row r="40" spans="1:16" s="52" customFormat="1" ht="19.5" customHeight="1" x14ac:dyDescent="0.3">
      <c r="A40" s="25" t="s">
        <v>74</v>
      </c>
      <c r="B40" s="18">
        <v>17834.419354838712</v>
      </c>
      <c r="C40" s="18">
        <v>17601.333333333336</v>
      </c>
      <c r="D40" s="18">
        <v>17843.419354838708</v>
      </c>
      <c r="E40" s="18">
        <v>18785.451612903227</v>
      </c>
      <c r="F40" s="18">
        <v>18118.258064516129</v>
      </c>
      <c r="G40" s="19">
        <v>1.3242520727901885E-2</v>
      </c>
      <c r="H40" s="20" t="s">
        <v>38</v>
      </c>
      <c r="I40" s="19">
        <v>1.3242520727901885E-2</v>
      </c>
      <c r="J40" s="24" t="s">
        <v>38</v>
      </c>
      <c r="K40" s="19">
        <v>-1.5665893965452593E-2</v>
      </c>
      <c r="L40" s="24" t="s">
        <v>38</v>
      </c>
      <c r="M40" s="41">
        <v>2.9876548325063597E-2</v>
      </c>
      <c r="N40" s="41">
        <v>3.194750847243983E-2</v>
      </c>
      <c r="O40" s="51"/>
      <c r="P40" s="66"/>
    </row>
    <row r="41" spans="1:16" s="52" customFormat="1" ht="17.25" customHeight="1" x14ac:dyDescent="0.3">
      <c r="A41" s="60" t="s">
        <v>39</v>
      </c>
      <c r="B41" s="48">
        <v>15476.41935483871</v>
      </c>
      <c r="C41" s="48">
        <v>15439.966666666667</v>
      </c>
      <c r="D41" s="48">
        <v>15292.870967741936</v>
      </c>
      <c r="E41" s="48">
        <v>15685.645161290322</v>
      </c>
      <c r="F41" s="48">
        <v>15073.516129032258</v>
      </c>
      <c r="G41" s="49">
        <v>2.3609304967440181E-3</v>
      </c>
      <c r="H41" s="57" t="s">
        <v>38</v>
      </c>
      <c r="I41" s="49">
        <v>2.3609304967440181E-3</v>
      </c>
      <c r="J41" s="62" t="s">
        <v>38</v>
      </c>
      <c r="K41" s="49">
        <v>2.6729213168150245E-2</v>
      </c>
      <c r="L41" s="62" t="s">
        <v>38</v>
      </c>
      <c r="M41" s="63">
        <v>2.5559166731191896E-2</v>
      </c>
      <c r="N41" s="63">
        <v>2.6299478574565618E-2</v>
      </c>
      <c r="O41" s="51"/>
      <c r="P41" s="66"/>
    </row>
    <row r="42" spans="1:16" s="52" customFormat="1" ht="17.25" customHeight="1" x14ac:dyDescent="0.3">
      <c r="A42" s="17" t="s">
        <v>40</v>
      </c>
      <c r="B42" s="23">
        <v>12074.225806451614</v>
      </c>
      <c r="C42" s="23">
        <v>11998.333333333334</v>
      </c>
      <c r="D42" s="23">
        <v>11729.516129032258</v>
      </c>
      <c r="E42" s="23">
        <v>11937</v>
      </c>
      <c r="F42" s="23">
        <v>11225.677419354839</v>
      </c>
      <c r="G42" s="19">
        <v>6.3252512669771388E-3</v>
      </c>
      <c r="H42" s="20" t="s">
        <v>38</v>
      </c>
      <c r="I42" s="19">
        <v>6.3252512669771388E-3</v>
      </c>
      <c r="J42" s="24" t="s">
        <v>38</v>
      </c>
      <c r="K42" s="19">
        <v>7.5589949309762261E-2</v>
      </c>
      <c r="L42" s="24" t="s">
        <v>38</v>
      </c>
      <c r="M42" s="21">
        <v>1.9940970615502856E-2</v>
      </c>
      <c r="N42" s="21">
        <v>2.0015701912454949E-2</v>
      </c>
      <c r="O42" s="51"/>
      <c r="P42" s="66"/>
    </row>
    <row r="43" spans="1:16" s="52" customFormat="1" ht="17.25" customHeight="1" x14ac:dyDescent="0.3">
      <c r="A43" s="61" t="s">
        <v>41</v>
      </c>
      <c r="B43" s="48">
        <v>3402.1935483870966</v>
      </c>
      <c r="C43" s="48">
        <v>3441.6333333333332</v>
      </c>
      <c r="D43" s="48">
        <v>3563.354838709678</v>
      </c>
      <c r="E43" s="48">
        <v>3748.645161290322</v>
      </c>
      <c r="F43" s="48">
        <v>3847.8387096774186</v>
      </c>
      <c r="G43" s="49">
        <v>-1.1459612668278663E-2</v>
      </c>
      <c r="H43" s="57" t="s">
        <v>38</v>
      </c>
      <c r="I43" s="49">
        <v>-1.1459612668278663E-2</v>
      </c>
      <c r="J43" s="62" t="s">
        <v>38</v>
      </c>
      <c r="K43" s="49">
        <v>-0.11581700661452166</v>
      </c>
      <c r="L43" s="62" t="s">
        <v>38</v>
      </c>
      <c r="M43" s="63">
        <v>5.6181961156890389E-3</v>
      </c>
      <c r="N43" s="63">
        <v>6.283776662110668E-3</v>
      </c>
      <c r="O43" s="51"/>
      <c r="P43" s="66"/>
    </row>
    <row r="44" spans="1:16" s="52" customFormat="1" ht="16.5" customHeight="1" x14ac:dyDescent="0.3">
      <c r="A44" s="22" t="s">
        <v>42</v>
      </c>
      <c r="B44" s="23">
        <v>2358</v>
      </c>
      <c r="C44" s="23">
        <v>2161.3666666666668</v>
      </c>
      <c r="D44" s="23">
        <v>2550.5483870967741</v>
      </c>
      <c r="E44" s="23">
        <v>3099.8064516129034</v>
      </c>
      <c r="F44" s="23">
        <v>3044.7419354838707</v>
      </c>
      <c r="G44" s="19">
        <v>9.0976388396230679E-2</v>
      </c>
      <c r="H44" s="20" t="s">
        <v>38</v>
      </c>
      <c r="I44" s="19">
        <v>9.0976388396230679E-2</v>
      </c>
      <c r="J44" s="19" t="s">
        <v>38</v>
      </c>
      <c r="K44" s="19">
        <v>-0.22555012872535407</v>
      </c>
      <c r="L44" s="19" t="s">
        <v>38</v>
      </c>
      <c r="M44" s="21">
        <v>4.3173815938717004E-3</v>
      </c>
      <c r="N44" s="21">
        <v>5.6480298978742105E-3</v>
      </c>
      <c r="O44" s="51"/>
      <c r="P44" s="66"/>
    </row>
    <row r="45" spans="1:16" s="52" customFormat="1" ht="17.25" customHeight="1" x14ac:dyDescent="0.3">
      <c r="A45" s="58" t="s">
        <v>43</v>
      </c>
      <c r="B45" s="59">
        <v>3950.3870967741932</v>
      </c>
      <c r="C45" s="59">
        <v>4044.9666666666667</v>
      </c>
      <c r="D45" s="59">
        <v>4133.2580645161288</v>
      </c>
      <c r="E45" s="59">
        <v>3644.516129032258</v>
      </c>
      <c r="F45" s="59">
        <v>3969.9677419354839</v>
      </c>
      <c r="G45" s="49">
        <v>-2.338203938041683E-2</v>
      </c>
      <c r="H45" s="57" t="s">
        <v>38</v>
      </c>
      <c r="I45" s="49">
        <v>-2.338203938041683E-2</v>
      </c>
      <c r="J45" s="49" t="s">
        <v>38</v>
      </c>
      <c r="K45" s="49">
        <v>-4.9321925098929631E-3</v>
      </c>
      <c r="L45" s="49" t="s">
        <v>38</v>
      </c>
      <c r="M45" s="63">
        <v>6.5239927266627466E-3</v>
      </c>
      <c r="N45" s="63">
        <v>6.1082839634757757E-3</v>
      </c>
      <c r="O45" s="51"/>
      <c r="P45" s="66"/>
    </row>
    <row r="46" spans="1:16" s="52" customFormat="1" ht="17.25" customHeight="1" x14ac:dyDescent="0.3">
      <c r="A46" s="22" t="s">
        <v>44</v>
      </c>
      <c r="B46" s="23">
        <v>3757.7096774193546</v>
      </c>
      <c r="C46" s="23">
        <v>3852.9333333333334</v>
      </c>
      <c r="D46" s="23">
        <v>3938.6451612903224</v>
      </c>
      <c r="E46" s="23">
        <v>3491.0322580645161</v>
      </c>
      <c r="F46" s="23">
        <v>3848.6774193548385</v>
      </c>
      <c r="G46" s="19">
        <v>-2.4714586959021401E-2</v>
      </c>
      <c r="H46" s="20" t="s">
        <v>38</v>
      </c>
      <c r="I46" s="19">
        <v>-2.4714586959021401E-2</v>
      </c>
      <c r="J46" s="19" t="s">
        <v>38</v>
      </c>
      <c r="K46" s="19">
        <v>-2.3636104568808713E-2</v>
      </c>
      <c r="L46" s="19" t="s">
        <v>38</v>
      </c>
      <c r="M46" s="41">
        <v>6.2057508072916384E-3</v>
      </c>
      <c r="N46" s="41">
        <v>5.8509718402699317E-3</v>
      </c>
      <c r="O46" s="51"/>
      <c r="P46" s="66"/>
    </row>
    <row r="47" spans="1:16" s="52" customFormat="1" ht="17.25" customHeight="1" x14ac:dyDescent="0.3">
      <c r="A47" s="61" t="s">
        <v>4</v>
      </c>
      <c r="B47" s="48">
        <v>2605.8387096774195</v>
      </c>
      <c r="C47" s="48">
        <v>2671.3666666666668</v>
      </c>
      <c r="D47" s="48">
        <v>2741.516129032258</v>
      </c>
      <c r="E47" s="48">
        <v>2273.3225806451615</v>
      </c>
      <c r="F47" s="48">
        <v>2609.4516129032259</v>
      </c>
      <c r="G47" s="49">
        <v>-2.4529750186264465E-2</v>
      </c>
      <c r="H47" s="57" t="s">
        <v>38</v>
      </c>
      <c r="I47" s="49">
        <v>-2.4529750186264465E-2</v>
      </c>
      <c r="J47" s="49" t="s">
        <v>38</v>
      </c>
      <c r="K47" s="49">
        <v>-1.3845450162559558E-3</v>
      </c>
      <c r="L47" s="49" t="s">
        <v>38</v>
      </c>
      <c r="M47" s="63">
        <v>4.3030809216584439E-3</v>
      </c>
      <c r="N47" s="63">
        <v>3.8106685900836435E-3</v>
      </c>
      <c r="O47" s="51"/>
      <c r="P47" s="66"/>
    </row>
    <row r="48" spans="1:16" s="52" customFormat="1" ht="17.25" customHeight="1" x14ac:dyDescent="0.3">
      <c r="A48" s="17" t="s">
        <v>8</v>
      </c>
      <c r="B48" s="23">
        <v>221.51612903225808</v>
      </c>
      <c r="C48" s="23">
        <v>220.73333333333332</v>
      </c>
      <c r="D48" s="23">
        <v>205.96774193548387</v>
      </c>
      <c r="E48" s="23">
        <v>178.93548387096774</v>
      </c>
      <c r="F48" s="23">
        <v>252.83870967741936</v>
      </c>
      <c r="G48" s="19">
        <v>3.5463411307372628E-3</v>
      </c>
      <c r="H48" s="20" t="s">
        <v>38</v>
      </c>
      <c r="I48" s="19">
        <v>3.5463411307372628E-3</v>
      </c>
      <c r="J48" s="19" t="s">
        <v>38</v>
      </c>
      <c r="K48" s="19">
        <v>-0.12388364378668026</v>
      </c>
      <c r="L48" s="19" t="s">
        <v>38</v>
      </c>
      <c r="M48" s="41">
        <v>3.6630111509147571E-4</v>
      </c>
      <c r="N48" s="41">
        <v>2.9946241217245373E-4</v>
      </c>
      <c r="O48" s="51"/>
      <c r="P48" s="66"/>
    </row>
    <row r="49" spans="1:18" s="52" customFormat="1" ht="17.25" customHeight="1" x14ac:dyDescent="0.3">
      <c r="A49" s="61" t="s">
        <v>1</v>
      </c>
      <c r="B49" s="48">
        <v>930.3548387096771</v>
      </c>
      <c r="C49" s="48">
        <v>960.83333333333326</v>
      </c>
      <c r="D49" s="48">
        <v>991.1612903225805</v>
      </c>
      <c r="E49" s="48">
        <v>1038.7741935483868</v>
      </c>
      <c r="F49" s="48">
        <v>986.38709677419331</v>
      </c>
      <c r="G49" s="49">
        <v>-3.1720896399295206E-2</v>
      </c>
      <c r="H49" s="57" t="s">
        <v>38</v>
      </c>
      <c r="I49" s="49">
        <v>-3.1720896399295206E-2</v>
      </c>
      <c r="J49" s="49" t="s">
        <v>38</v>
      </c>
      <c r="K49" s="49">
        <v>-5.6805546471319301E-2</v>
      </c>
      <c r="L49" s="49" t="s">
        <v>38</v>
      </c>
      <c r="M49" s="63">
        <v>1.536368770541719E-3</v>
      </c>
      <c r="N49" s="63">
        <v>1.7408408380138343E-3</v>
      </c>
      <c r="O49" s="51"/>
      <c r="P49" s="66"/>
    </row>
    <row r="50" spans="1:18" s="52" customFormat="1" ht="16.5" customHeight="1" x14ac:dyDescent="0.3">
      <c r="A50" s="22" t="s">
        <v>45</v>
      </c>
      <c r="B50" s="23">
        <v>192.67741935483872</v>
      </c>
      <c r="C50" s="23">
        <v>192.03333333333333</v>
      </c>
      <c r="D50" s="23">
        <v>194.61290322580646</v>
      </c>
      <c r="E50" s="23">
        <v>153.48387096774192</v>
      </c>
      <c r="F50" s="23">
        <v>121.29032258064517</v>
      </c>
      <c r="G50" s="19">
        <v>3.3540323980492115E-3</v>
      </c>
      <c r="H50" s="20" t="s">
        <v>38</v>
      </c>
      <c r="I50" s="19">
        <v>3.3540323980492115E-3</v>
      </c>
      <c r="J50" s="19" t="s">
        <v>38</v>
      </c>
      <c r="K50" s="19">
        <v>0.58856382978723398</v>
      </c>
      <c r="L50" s="19" t="s">
        <v>38</v>
      </c>
      <c r="M50" s="41">
        <v>3.1824191937110906E-4</v>
      </c>
      <c r="N50" s="41">
        <v>2.5731212320584396E-4</v>
      </c>
      <c r="O50" s="51"/>
      <c r="P50" s="66"/>
    </row>
    <row r="51" spans="1:18" s="52" customFormat="1" ht="6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51"/>
      <c r="P51" s="51"/>
    </row>
    <row r="52" spans="1:18" x14ac:dyDescent="0.3">
      <c r="A52" s="2" t="s">
        <v>75</v>
      </c>
      <c r="J52" s="2"/>
      <c r="K52" s="2"/>
      <c r="L52" s="2"/>
      <c r="M52" s="2"/>
    </row>
    <row r="53" spans="1:18" x14ac:dyDescent="0.3">
      <c r="A53" s="2" t="s">
        <v>81</v>
      </c>
      <c r="G53" s="10"/>
      <c r="J53" s="2"/>
      <c r="K53" s="2"/>
      <c r="L53" s="2"/>
      <c r="M53" s="2"/>
    </row>
    <row r="54" spans="1:18" x14ac:dyDescent="0.3">
      <c r="A54" s="2" t="s">
        <v>82</v>
      </c>
      <c r="G54" s="10"/>
      <c r="J54" s="2"/>
      <c r="K54" s="2"/>
      <c r="L54" s="2"/>
      <c r="M54" s="2"/>
    </row>
    <row r="55" spans="1:18" x14ac:dyDescent="0.3">
      <c r="A55" s="2" t="s">
        <v>83</v>
      </c>
      <c r="J55" s="2"/>
      <c r="K55" s="2"/>
      <c r="L55" s="2"/>
      <c r="M55" s="2"/>
    </row>
    <row r="56" spans="1:18" x14ac:dyDescent="0.3">
      <c r="A56" s="2" t="s">
        <v>46</v>
      </c>
      <c r="J56" s="2"/>
      <c r="K56" s="2"/>
      <c r="L56" s="2"/>
      <c r="M56" s="2"/>
    </row>
    <row r="57" spans="1:18" x14ac:dyDescent="0.3">
      <c r="J57" s="2"/>
      <c r="K57" s="2"/>
      <c r="L57" s="2"/>
      <c r="M57" s="2"/>
    </row>
    <row r="58" spans="1:18" ht="17.25" customHeight="1" x14ac:dyDescent="0.3">
      <c r="A58" s="46" t="s">
        <v>9</v>
      </c>
      <c r="J58" s="2"/>
      <c r="K58" s="2"/>
      <c r="L58" s="2"/>
      <c r="M58" s="2"/>
    </row>
    <row r="59" spans="1:18" s="65" customFormat="1" ht="8.25" customHeight="1" x14ac:dyDescent="0.3">
      <c r="A59" s="4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1"/>
      <c r="Q59" s="52"/>
      <c r="R59" s="52"/>
    </row>
    <row r="60" spans="1:18" s="65" customFormat="1" ht="23.25" customHeight="1" x14ac:dyDescent="0.3">
      <c r="A60" s="75" t="s">
        <v>47</v>
      </c>
      <c r="B60" s="76" t="s">
        <v>11</v>
      </c>
      <c r="C60" s="76"/>
      <c r="D60" s="76"/>
      <c r="E60" s="76"/>
      <c r="F60" s="77"/>
      <c r="G60" s="78" t="s">
        <v>95</v>
      </c>
      <c r="H60" s="78"/>
      <c r="I60" s="78"/>
      <c r="J60" s="78"/>
      <c r="K60" s="78"/>
      <c r="L60" s="79"/>
      <c r="M60" s="76" t="s">
        <v>48</v>
      </c>
      <c r="N60" s="76"/>
      <c r="O60" s="51"/>
      <c r="Q60" s="52"/>
      <c r="R60" s="52"/>
    </row>
    <row r="61" spans="1:18" s="65" customFormat="1" ht="23.25" customHeight="1" x14ac:dyDescent="0.3">
      <c r="A61" s="75"/>
      <c r="B61" s="68">
        <v>45138</v>
      </c>
      <c r="C61" s="70">
        <v>45107</v>
      </c>
      <c r="D61" s="70">
        <v>45077</v>
      </c>
      <c r="E61" s="70">
        <v>44926</v>
      </c>
      <c r="F61" s="80">
        <v>44773</v>
      </c>
      <c r="G61" s="82" t="s">
        <v>49</v>
      </c>
      <c r="H61" s="83"/>
      <c r="I61" s="86" t="s">
        <v>97</v>
      </c>
      <c r="J61" s="87"/>
      <c r="K61" s="88" t="s">
        <v>50</v>
      </c>
      <c r="L61" s="87"/>
      <c r="M61" s="68">
        <v>45138</v>
      </c>
      <c r="N61" s="70">
        <v>44926</v>
      </c>
      <c r="O61" s="51"/>
      <c r="Q61" s="52"/>
      <c r="R61" s="52"/>
    </row>
    <row r="62" spans="1:18" ht="23.1" customHeight="1" x14ac:dyDescent="0.3">
      <c r="A62" s="75"/>
      <c r="B62" s="69"/>
      <c r="C62" s="71"/>
      <c r="D62" s="71"/>
      <c r="E62" s="71"/>
      <c r="F62" s="81"/>
      <c r="G62" s="39" t="s">
        <v>14</v>
      </c>
      <c r="H62" s="40" t="s">
        <v>15</v>
      </c>
      <c r="I62" s="39" t="s">
        <v>14</v>
      </c>
      <c r="J62" s="40" t="s">
        <v>15</v>
      </c>
      <c r="K62" s="39" t="s">
        <v>16</v>
      </c>
      <c r="L62" s="40" t="s">
        <v>17</v>
      </c>
      <c r="M62" s="69"/>
      <c r="N62" s="71"/>
    </row>
    <row r="63" spans="1:18" ht="17.25" customHeight="1" x14ac:dyDescent="0.3">
      <c r="A63" s="37" t="s">
        <v>51</v>
      </c>
      <c r="B63" s="18">
        <v>6128916.1438192427</v>
      </c>
      <c r="C63" s="18">
        <v>5603842.8543666461</v>
      </c>
      <c r="D63" s="18">
        <v>5392794.1555503551</v>
      </c>
      <c r="E63" s="18">
        <v>4781929.0394503428</v>
      </c>
      <c r="F63" s="18">
        <v>4212023.9191150134</v>
      </c>
      <c r="G63" s="19">
        <v>9.3698789044993847E-2</v>
      </c>
      <c r="H63" s="19">
        <v>-1.0786588341767711E-2</v>
      </c>
      <c r="I63" s="19">
        <v>9.3698789044993847E-2</v>
      </c>
      <c r="J63" s="19">
        <v>-0.21616535006323789</v>
      </c>
      <c r="K63" s="19">
        <v>0.4551000330280619</v>
      </c>
      <c r="L63" s="19">
        <v>-0.31547937069681042</v>
      </c>
      <c r="M63" s="21">
        <v>3.7118179021807154E-2</v>
      </c>
      <c r="N63" s="21">
        <v>4.5743433668183217E-2</v>
      </c>
    </row>
    <row r="64" spans="1:18" ht="17.25" customHeight="1" x14ac:dyDescent="0.3">
      <c r="A64" s="9" t="s">
        <v>52</v>
      </c>
      <c r="B64" s="10">
        <v>4918974.7406482864</v>
      </c>
      <c r="C64" s="10">
        <v>4501723.5488098264</v>
      </c>
      <c r="D64" s="10">
        <v>4300300.1722404789</v>
      </c>
      <c r="E64" s="10">
        <v>3767916.6799379159</v>
      </c>
      <c r="F64" s="10">
        <v>3197739.0201995936</v>
      </c>
      <c r="G64" s="6">
        <v>9.2686986953868677E-2</v>
      </c>
      <c r="H64" s="6">
        <v>-2.126320844529761E-2</v>
      </c>
      <c r="I64" s="6">
        <v>9.2686986953868677E-2</v>
      </c>
      <c r="J64" s="6">
        <v>-0.21618042840822993</v>
      </c>
      <c r="K64" s="6">
        <v>0.5382664781509463</v>
      </c>
      <c r="L64" s="6">
        <v>-0.2763554987565725</v>
      </c>
      <c r="M64" s="8">
        <v>2.9436988720578289E-2</v>
      </c>
      <c r="N64" s="8">
        <v>3.6278041649490576E-2</v>
      </c>
    </row>
    <row r="65" spans="1:18" ht="17.25" customHeight="1" x14ac:dyDescent="0.3">
      <c r="A65" s="22" t="s">
        <v>53</v>
      </c>
      <c r="B65" s="23">
        <v>4439938.8374224799</v>
      </c>
      <c r="C65" s="23">
        <v>4022759.0488098268</v>
      </c>
      <c r="D65" s="23">
        <v>3853869.0754662859</v>
      </c>
      <c r="E65" s="23">
        <v>3361648.7121959808</v>
      </c>
      <c r="F65" s="23">
        <v>2897184.3105221749</v>
      </c>
      <c r="G65" s="19">
        <v>0.1037048909842313</v>
      </c>
      <c r="H65" s="19">
        <v>-1.600615630093849E-2</v>
      </c>
      <c r="I65" s="19">
        <v>0.1037048909842313</v>
      </c>
      <c r="J65" s="19">
        <v>-0.20929296665353436</v>
      </c>
      <c r="K65" s="19">
        <v>0.53250133976538283</v>
      </c>
      <c r="L65" s="19">
        <v>-0.27906758456932135</v>
      </c>
      <c r="M65" s="21">
        <v>2.6463355931336995E-2</v>
      </c>
      <c r="N65" s="21">
        <v>3.2329268134921541E-2</v>
      </c>
    </row>
    <row r="66" spans="1:18" ht="17.25" customHeight="1" x14ac:dyDescent="0.3">
      <c r="A66" s="11" t="s">
        <v>54</v>
      </c>
      <c r="B66" s="10">
        <v>479035.90322580643</v>
      </c>
      <c r="C66" s="10">
        <v>478964.5</v>
      </c>
      <c r="D66" s="10">
        <v>446431.09677419357</v>
      </c>
      <c r="E66" s="10">
        <v>406267.96774193546</v>
      </c>
      <c r="F66" s="10">
        <v>300554.70967741933</v>
      </c>
      <c r="G66" s="6">
        <v>1.4907832586019687E-4</v>
      </c>
      <c r="H66" s="6">
        <v>-6.5685462441084197E-2</v>
      </c>
      <c r="I66" s="6">
        <v>1.4907832586019687E-4</v>
      </c>
      <c r="J66" s="6">
        <v>-0.27256922787090943</v>
      </c>
      <c r="K66" s="6">
        <v>0.59383928383603823</v>
      </c>
      <c r="L66" s="6">
        <v>-0.25021246318771173</v>
      </c>
      <c r="M66" s="8">
        <v>2.9736327892412938E-3</v>
      </c>
      <c r="N66" s="8">
        <v>3.9487735145690367E-3</v>
      </c>
    </row>
    <row r="67" spans="1:18" ht="17.25" customHeight="1" x14ac:dyDescent="0.3">
      <c r="A67" s="38" t="s">
        <v>55</v>
      </c>
      <c r="B67" s="23">
        <v>1209941.403170957</v>
      </c>
      <c r="C67" s="23">
        <v>1102119.3055568195</v>
      </c>
      <c r="D67" s="23">
        <v>1092493.9833098752</v>
      </c>
      <c r="E67" s="23">
        <v>1014012.3595124263</v>
      </c>
      <c r="F67" s="23">
        <v>1014284.898915419</v>
      </c>
      <c r="G67" s="19">
        <v>9.7831602323364519E-2</v>
      </c>
      <c r="H67" s="19">
        <v>2.5567136010624214E-2</v>
      </c>
      <c r="I67" s="19">
        <v>9.7831602323364519E-2</v>
      </c>
      <c r="J67" s="19">
        <v>-0.26386532444295097</v>
      </c>
      <c r="K67" s="19">
        <v>0.19290093391388807</v>
      </c>
      <c r="L67" s="19">
        <v>-0.43882531822927284</v>
      </c>
      <c r="M67" s="21">
        <v>7.5107552592645664E-3</v>
      </c>
      <c r="N67" s="21">
        <v>9.8558229213674148E-3</v>
      </c>
    </row>
    <row r="68" spans="1:18" ht="17.25" customHeight="1" x14ac:dyDescent="0.3">
      <c r="A68" s="13" t="s">
        <v>56</v>
      </c>
      <c r="B68" s="7">
        <v>16950487.265726835</v>
      </c>
      <c r="C68" s="7">
        <v>15902969.700270934</v>
      </c>
      <c r="D68" s="7">
        <v>14481168.574962888</v>
      </c>
      <c r="E68" s="7">
        <v>10076065.272828506</v>
      </c>
      <c r="F68" s="7">
        <v>6932704.3562064338</v>
      </c>
      <c r="G68" s="6">
        <v>6.5869305242910237E-2</v>
      </c>
      <c r="H68" s="5">
        <v>-4.2912515669879525E-3</v>
      </c>
      <c r="I68" s="6">
        <v>6.5869305242910237E-2</v>
      </c>
      <c r="J68" s="6">
        <v>3.783282088463702E-2</v>
      </c>
      <c r="K68" s="6">
        <v>1.4450036226558662</v>
      </c>
      <c r="L68" s="6">
        <v>0.15019956047014582</v>
      </c>
      <c r="M68" s="8">
        <v>0.10522076610032879</v>
      </c>
      <c r="N68" s="8">
        <v>9.7935606150686597E-2</v>
      </c>
    </row>
    <row r="69" spans="1:18" ht="17.25" customHeight="1" x14ac:dyDescent="0.3">
      <c r="A69" s="38" t="s">
        <v>2</v>
      </c>
      <c r="B69" s="23">
        <v>3803047.4895020113</v>
      </c>
      <c r="C69" s="23">
        <v>3663529.6281786421</v>
      </c>
      <c r="D69" s="23">
        <v>3289269.0258415737</v>
      </c>
      <c r="E69" s="23">
        <v>2004089.8763299186</v>
      </c>
      <c r="F69" s="23">
        <v>1027065.0997292871</v>
      </c>
      <c r="G69" s="19">
        <v>3.8082907873937977E-2</v>
      </c>
      <c r="H69" s="20">
        <v>-3.0248616894640978E-2</v>
      </c>
      <c r="I69" s="19">
        <v>3.8082907873937977E-2</v>
      </c>
      <c r="J69" s="19">
        <v>0.17071380710437811</v>
      </c>
      <c r="K69" s="19">
        <v>2.702830025579114</v>
      </c>
      <c r="L69" s="19">
        <v>0.74191703785307994</v>
      </c>
      <c r="M69" s="21">
        <v>2.3607555587528119E-2</v>
      </c>
      <c r="N69" s="21">
        <v>1.9479008075513254E-2</v>
      </c>
    </row>
    <row r="70" spans="1:18" ht="17.25" customHeight="1" x14ac:dyDescent="0.3">
      <c r="A70" s="9" t="s">
        <v>57</v>
      </c>
      <c r="B70" s="10">
        <v>12353764.152870545</v>
      </c>
      <c r="C70" s="10">
        <v>11381468.975058066</v>
      </c>
      <c r="D70" s="10">
        <v>10412634.837717805</v>
      </c>
      <c r="E70" s="10">
        <v>6831821.5255774539</v>
      </c>
      <c r="F70" s="10">
        <v>4831272.765320613</v>
      </c>
      <c r="G70" s="6">
        <v>8.5427916198095089E-2</v>
      </c>
      <c r="H70" s="5">
        <v>1.3979919147358633E-2</v>
      </c>
      <c r="I70" s="6">
        <v>8.5427916198095089E-2</v>
      </c>
      <c r="J70" s="6">
        <v>0.11557553012891209</v>
      </c>
      <c r="K70" s="6">
        <v>1.5570413331963309</v>
      </c>
      <c r="L70" s="6">
        <v>0.20290530054579636</v>
      </c>
      <c r="M70" s="8">
        <v>7.6686440219102439E-2</v>
      </c>
      <c r="N70" s="8">
        <v>6.6402763787666075E-2</v>
      </c>
    </row>
    <row r="71" spans="1:18" ht="17.25" customHeight="1" x14ac:dyDescent="0.3">
      <c r="A71" s="22" t="s">
        <v>86</v>
      </c>
      <c r="B71" s="23">
        <v>12298525.798031835</v>
      </c>
      <c r="C71" s="23">
        <v>11305721.293118199</v>
      </c>
      <c r="D71" s="23">
        <v>10329490.295245806</v>
      </c>
      <c r="E71" s="23">
        <v>6820933.5742642926</v>
      </c>
      <c r="F71" s="23">
        <v>4610898.7352950973</v>
      </c>
      <c r="G71" s="19">
        <v>8.7814344540578348E-2</v>
      </c>
      <c r="H71" s="19">
        <v>1.6209261493958627E-2</v>
      </c>
      <c r="I71" s="19">
        <v>8.7814344540578348E-2</v>
      </c>
      <c r="J71" s="19">
        <v>0.11236015070750405</v>
      </c>
      <c r="K71" s="19">
        <v>1.6672730207432607</v>
      </c>
      <c r="L71" s="19">
        <v>0.25476143580527655</v>
      </c>
      <c r="M71" s="21">
        <v>7.6343546122718389E-2</v>
      </c>
      <c r="N71" s="21">
        <v>6.6296936951225363E-2</v>
      </c>
    </row>
    <row r="72" spans="1:18" ht="17.25" customHeight="1" x14ac:dyDescent="0.3">
      <c r="A72" s="11" t="s">
        <v>87</v>
      </c>
      <c r="B72" s="10">
        <v>55238.354838709674</v>
      </c>
      <c r="C72" s="10">
        <v>75747.68193986667</v>
      </c>
      <c r="D72" s="10">
        <v>83144.54247200003</v>
      </c>
      <c r="E72" s="10">
        <v>10887.951313161293</v>
      </c>
      <c r="F72" s="10">
        <v>220374.03002551608</v>
      </c>
      <c r="G72" s="6">
        <v>-0.27075847835764277</v>
      </c>
      <c r="H72" s="6">
        <v>-0.31876060296678055</v>
      </c>
      <c r="I72" s="6">
        <v>-0.27075847835764277</v>
      </c>
      <c r="J72" s="6">
        <v>2.1299020841951148</v>
      </c>
      <c r="K72" s="6">
        <v>-0.7493427204997164</v>
      </c>
      <c r="L72" s="6">
        <v>-0.8820836541760626</v>
      </c>
      <c r="M72" s="8">
        <v>3.4289409638405514E-4</v>
      </c>
      <c r="N72" s="8">
        <v>1.0582683644071746E-4</v>
      </c>
    </row>
    <row r="73" spans="1:18" ht="17.25" customHeight="1" x14ac:dyDescent="0.3">
      <c r="A73" s="38" t="s">
        <v>84</v>
      </c>
      <c r="B73" s="23">
        <v>172092.74193548388</v>
      </c>
      <c r="C73" s="23">
        <v>241188.33333333334</v>
      </c>
      <c r="D73" s="23">
        <v>305572.41935483873</v>
      </c>
      <c r="E73" s="23">
        <v>1110687.5400410327</v>
      </c>
      <c r="F73" s="23">
        <v>1029356.2176804522</v>
      </c>
      <c r="G73" s="19">
        <v>-0.28647982447126163</v>
      </c>
      <c r="H73" s="19">
        <v>-0.3334470957529726</v>
      </c>
      <c r="I73" s="19">
        <v>-0.28647982447126163</v>
      </c>
      <c r="J73" s="19">
        <v>-0.90441123726423311</v>
      </c>
      <c r="K73" s="19">
        <v>-0.83281517226050561</v>
      </c>
      <c r="L73" s="19">
        <v>-0.92135148038170855</v>
      </c>
      <c r="M73" s="21">
        <v>1.0682719536547398E-3</v>
      </c>
      <c r="N73" s="21">
        <v>1.0795469712891061E-2</v>
      </c>
    </row>
    <row r="74" spans="1:18" ht="17.25" customHeight="1" x14ac:dyDescent="0.3">
      <c r="A74" s="55" t="s">
        <v>93</v>
      </c>
      <c r="B74" s="48">
        <v>554601.25937701482</v>
      </c>
      <c r="C74" s="48">
        <v>550993.36582707602</v>
      </c>
      <c r="D74" s="48">
        <v>411905.81553293217</v>
      </c>
      <c r="E74" s="48">
        <v>76058.392137634088</v>
      </c>
      <c r="F74" s="48">
        <v>0</v>
      </c>
      <c r="G74" s="49">
        <v>6.5479800188212867E-3</v>
      </c>
      <c r="H74" s="49">
        <v>-5.9707766709812371E-2</v>
      </c>
      <c r="I74" s="49">
        <v>6.5479800188212867E-3</v>
      </c>
      <c r="J74" s="49">
        <v>3.4985225014008812</v>
      </c>
      <c r="K74" s="49" t="s">
        <v>38</v>
      </c>
      <c r="L74" s="49" t="s">
        <v>38</v>
      </c>
      <c r="M74" s="50">
        <v>3.4427074854567244E-3</v>
      </c>
      <c r="N74" s="50">
        <v>7.392592778187523E-4</v>
      </c>
    </row>
    <row r="75" spans="1:18" ht="17.25" customHeight="1" x14ac:dyDescent="0.3">
      <c r="A75" s="38" t="s">
        <v>94</v>
      </c>
      <c r="B75" s="23">
        <v>66981.622041781695</v>
      </c>
      <c r="C75" s="23">
        <v>65789.397873815455</v>
      </c>
      <c r="D75" s="23">
        <v>61786.476515738759</v>
      </c>
      <c r="E75" s="23">
        <v>53407.938742465798</v>
      </c>
      <c r="F75" s="23">
        <v>45010.273476081267</v>
      </c>
      <c r="G75" s="19">
        <v>1.8121828235195814E-2</v>
      </c>
      <c r="H75" s="19">
        <v>-4.8895763901031231E-2</v>
      </c>
      <c r="I75" s="19">
        <v>1.8121828235195814E-2</v>
      </c>
      <c r="J75" s="19">
        <v>-0.22627606942848011</v>
      </c>
      <c r="K75" s="19">
        <v>0.48814074807557284</v>
      </c>
      <c r="L75" s="19">
        <v>-0.29993607432983593</v>
      </c>
      <c r="M75" s="21">
        <v>4.1579085458678277E-4</v>
      </c>
      <c r="N75" s="21">
        <v>5.1910529679745061E-4</v>
      </c>
    </row>
    <row r="76" spans="1:18" ht="17.25" customHeight="1" x14ac:dyDescent="0.3">
      <c r="A76" s="13" t="s">
        <v>58</v>
      </c>
      <c r="B76" s="7">
        <v>26140.403062963735</v>
      </c>
      <c r="C76" s="7">
        <v>31931.242366281993</v>
      </c>
      <c r="D76" s="7">
        <v>33525.096934941233</v>
      </c>
      <c r="E76" s="7">
        <v>40650.269090747715</v>
      </c>
      <c r="F76" s="7">
        <v>40335.088133186531</v>
      </c>
      <c r="G76" s="6">
        <v>-0.18135339793208716</v>
      </c>
      <c r="H76" s="5" t="s">
        <v>38</v>
      </c>
      <c r="I76" s="6">
        <v>-0.18135339793208716</v>
      </c>
      <c r="J76" s="6" t="s">
        <v>38</v>
      </c>
      <c r="K76" s="6">
        <v>-0.35191902948995479</v>
      </c>
      <c r="L76" s="6" t="s">
        <v>38</v>
      </c>
      <c r="M76" s="8">
        <v>4.3170789592335147E-2</v>
      </c>
      <c r="N76" s="8">
        <v>6.8136680333679062E-2</v>
      </c>
    </row>
    <row r="77" spans="1:18" x14ac:dyDescent="0.3">
      <c r="B77" s="10"/>
      <c r="C77" s="10"/>
      <c r="D77" s="10"/>
      <c r="E77" s="10"/>
      <c r="F77" s="10"/>
      <c r="G77" s="5"/>
      <c r="H77" s="5"/>
      <c r="I77" s="6"/>
      <c r="J77" s="6"/>
      <c r="K77" s="6"/>
      <c r="L77" s="6"/>
      <c r="M77" s="6"/>
      <c r="N77" s="6"/>
    </row>
    <row r="78" spans="1:18" s="56" customFormat="1" ht="23.25" customHeight="1" x14ac:dyDescent="0.3">
      <c r="A78" s="72" t="s">
        <v>59</v>
      </c>
      <c r="B78" s="73" t="s">
        <v>12</v>
      </c>
      <c r="C78" s="74"/>
      <c r="D78" s="73" t="s">
        <v>60</v>
      </c>
      <c r="E78" s="74"/>
      <c r="F78" s="73" t="s">
        <v>98</v>
      </c>
      <c r="G78" s="74"/>
      <c r="H78" s="73" t="s">
        <v>13</v>
      </c>
      <c r="I78" s="73"/>
      <c r="J78" s="2"/>
      <c r="K78" s="2"/>
      <c r="L78" s="1"/>
      <c r="M78" s="1"/>
      <c r="N78" s="2"/>
      <c r="O78" s="51"/>
      <c r="P78" s="51"/>
      <c r="Q78" s="52"/>
      <c r="R78" s="52"/>
    </row>
    <row r="79" spans="1:18" s="56" customFormat="1" ht="23.25" customHeight="1" x14ac:dyDescent="0.3">
      <c r="A79" s="72"/>
      <c r="B79" s="35" t="s">
        <v>16</v>
      </c>
      <c r="C79" s="42" t="s">
        <v>61</v>
      </c>
      <c r="D79" s="35" t="s">
        <v>16</v>
      </c>
      <c r="E79" s="42" t="s">
        <v>61</v>
      </c>
      <c r="F79" s="35" t="s">
        <v>16</v>
      </c>
      <c r="G79" s="42" t="s">
        <v>61</v>
      </c>
      <c r="H79" s="35" t="s">
        <v>16</v>
      </c>
      <c r="I79" s="35" t="s">
        <v>61</v>
      </c>
      <c r="J79" s="2"/>
      <c r="K79" s="47"/>
      <c r="L79" s="1"/>
      <c r="M79" s="1"/>
      <c r="N79" s="2"/>
      <c r="O79" s="51"/>
      <c r="P79" s="51"/>
      <c r="Q79" s="52"/>
      <c r="R79" s="52"/>
    </row>
    <row r="80" spans="1:18" s="56" customFormat="1" ht="19.5" customHeight="1" x14ac:dyDescent="0.3">
      <c r="A80" s="37" t="s">
        <v>51</v>
      </c>
      <c r="B80" s="18">
        <v>525073.28945259657</v>
      </c>
      <c r="C80" s="36">
        <v>9.3698789044993847E-2</v>
      </c>
      <c r="D80" s="18">
        <v>883565.37662339397</v>
      </c>
      <c r="E80" s="21">
        <v>0.16844733857441252</v>
      </c>
      <c r="F80" s="18">
        <v>1346987.1043688999</v>
      </c>
      <c r="G80" s="21">
        <v>0.28168278810840097</v>
      </c>
      <c r="H80" s="18">
        <v>1916892.2247042293</v>
      </c>
      <c r="I80" s="21">
        <v>0.4551000330280619</v>
      </c>
      <c r="J80" s="2"/>
      <c r="K80" s="2"/>
      <c r="L80" s="1"/>
      <c r="M80" s="1"/>
      <c r="N80" s="2"/>
      <c r="O80" s="51"/>
      <c r="P80" s="51"/>
      <c r="Q80" s="52"/>
      <c r="R80" s="52"/>
    </row>
    <row r="81" spans="1:18" s="56" customFormat="1" ht="19.5" customHeight="1" x14ac:dyDescent="0.3">
      <c r="A81" s="9" t="s">
        <v>62</v>
      </c>
      <c r="B81" s="10">
        <v>-340890.76295837644</v>
      </c>
      <c r="C81" s="6">
        <v>-6.0831606420359619E-2</v>
      </c>
      <c r="D81" s="10">
        <v>136536.0318436235</v>
      </c>
      <c r="E81" s="6">
        <v>2.6029914471595056E-2</v>
      </c>
      <c r="F81" s="10">
        <v>-131438.60287912621</v>
      </c>
      <c r="G81" s="6">
        <v>-2.7486523073590903E-2</v>
      </c>
      <c r="H81" s="10">
        <v>927319.23483022838</v>
      </c>
      <c r="I81" s="6">
        <v>0.22016001158537274</v>
      </c>
      <c r="J81" s="2"/>
      <c r="K81" s="47"/>
      <c r="L81" s="1"/>
      <c r="M81" s="1"/>
      <c r="N81" s="2"/>
      <c r="O81" s="51"/>
      <c r="P81" s="51"/>
      <c r="Q81" s="52"/>
      <c r="R81" s="52"/>
    </row>
    <row r="82" spans="1:18" s="56" customFormat="1" ht="19.5" customHeight="1" x14ac:dyDescent="0.3">
      <c r="A82" s="38" t="s">
        <v>63</v>
      </c>
      <c r="B82" s="23">
        <v>-922064.66507413238</v>
      </c>
      <c r="C82" s="19">
        <v>-0.16454149215758931</v>
      </c>
      <c r="D82" s="23">
        <v>-1152976.5723236296</v>
      </c>
      <c r="E82" s="19">
        <v>-0.21980924126834084</v>
      </c>
      <c r="F82" s="23">
        <v>-1412681.5425939523</v>
      </c>
      <c r="G82" s="19">
        <v>-0.29542085023418352</v>
      </c>
      <c r="H82" s="23">
        <v>-1674382.8718705974</v>
      </c>
      <c r="I82" s="19">
        <v>-0.39752454022682787</v>
      </c>
      <c r="J82" s="2"/>
      <c r="K82" s="2"/>
      <c r="L82" s="1"/>
      <c r="M82" s="1"/>
      <c r="N82" s="2"/>
      <c r="O82" s="51"/>
      <c r="P82" s="51"/>
      <c r="Q82" s="52"/>
      <c r="R82" s="52"/>
    </row>
    <row r="83" spans="1:18" s="56" customFormat="1" ht="19.5" customHeight="1" x14ac:dyDescent="0.3">
      <c r="A83" s="9" t="s">
        <v>64</v>
      </c>
      <c r="B83" s="10">
        <v>1104098.9247311829</v>
      </c>
      <c r="C83" s="6">
        <v>0.19702531877224982</v>
      </c>
      <c r="D83" s="10">
        <v>1633698.9247311829</v>
      </c>
      <c r="E83" s="6">
        <v>0.31145656358164842</v>
      </c>
      <c r="F83" s="10">
        <v>1797032.2580645164</v>
      </c>
      <c r="G83" s="6">
        <v>0.37579651292171329</v>
      </c>
      <c r="H83" s="10">
        <v>1823967.7419354839</v>
      </c>
      <c r="I83" s="6">
        <v>0.43303831529967118</v>
      </c>
      <c r="J83" s="2"/>
      <c r="K83" s="2"/>
      <c r="L83" s="1"/>
      <c r="M83" s="1"/>
      <c r="N83" s="2"/>
      <c r="O83" s="51"/>
      <c r="P83" s="51"/>
      <c r="Q83" s="52"/>
      <c r="R83" s="52"/>
    </row>
    <row r="84" spans="1:18" s="56" customFormat="1" ht="19.5" customHeight="1" x14ac:dyDescent="0.3">
      <c r="A84" s="38" t="s">
        <v>65</v>
      </c>
      <c r="B84" s="23">
        <v>173697.94067885925</v>
      </c>
      <c r="C84" s="19">
        <v>3.0996219057697113E-2</v>
      </c>
      <c r="D84" s="23">
        <v>-17078.355078922817</v>
      </c>
      <c r="E84" s="19">
        <v>-3.2559033393400414E-3</v>
      </c>
      <c r="F84" s="23">
        <v>12705.752460194228</v>
      </c>
      <c r="G84" s="19">
        <v>2.6570349236413365E-3</v>
      </c>
      <c r="H84" s="23">
        <v>180.07016040175222</v>
      </c>
      <c r="I84" s="19">
        <v>4.2751457223345181E-5</v>
      </c>
      <c r="J84" s="2"/>
      <c r="K84" s="2"/>
      <c r="L84" s="1"/>
      <c r="M84" s="1"/>
      <c r="N84" s="2"/>
      <c r="O84" s="51"/>
      <c r="P84" s="51"/>
      <c r="Q84" s="52"/>
      <c r="R84" s="52"/>
    </row>
    <row r="85" spans="1:18" s="56" customFormat="1" ht="19.5" customHeight="1" x14ac:dyDescent="0.3">
      <c r="A85" s="9" t="s">
        <v>85</v>
      </c>
      <c r="B85" s="10">
        <v>193893.37470493617</v>
      </c>
      <c r="C85" s="6">
        <v>3.4600073510956841E-2</v>
      </c>
      <c r="D85" s="10">
        <v>-356861.36612767866</v>
      </c>
      <c r="E85" s="6">
        <v>-6.8033842152077029E-2</v>
      </c>
      <c r="F85" s="10">
        <v>-146066.45649343252</v>
      </c>
      <c r="G85" s="6">
        <v>-3.0545508996139791E-2</v>
      </c>
      <c r="H85" s="10">
        <v>-920030.54031401442</v>
      </c>
      <c r="I85" s="6">
        <v>-0.21842956212540257</v>
      </c>
      <c r="J85" s="2"/>
      <c r="K85" s="2"/>
      <c r="L85" s="1"/>
      <c r="M85" s="1"/>
      <c r="N85" s="2"/>
      <c r="O85" s="51"/>
      <c r="P85" s="51"/>
      <c r="Q85" s="52"/>
      <c r="R85" s="52"/>
    </row>
    <row r="86" spans="1:18" s="56" customFormat="1" ht="19.5" customHeight="1" x14ac:dyDescent="0.3">
      <c r="A86" s="38" t="s">
        <v>66</v>
      </c>
      <c r="B86" s="23">
        <v>316338.47737012722</v>
      </c>
      <c r="C86" s="19">
        <v>5.6450276282039004E-2</v>
      </c>
      <c r="D86" s="23">
        <v>640246.71357881941</v>
      </c>
      <c r="E86" s="19">
        <v>0.12205984728092711</v>
      </c>
      <c r="F86" s="23">
        <v>1227435.6958107012</v>
      </c>
      <c r="G86" s="19">
        <v>0.25668212256696071</v>
      </c>
      <c r="H86" s="23">
        <v>1759838.5899627269</v>
      </c>
      <c r="I86" s="19">
        <v>0.41781305703802507</v>
      </c>
      <c r="J86" s="2"/>
      <c r="K86" s="2"/>
      <c r="L86" s="1"/>
      <c r="M86" s="1"/>
      <c r="N86" s="2"/>
      <c r="O86" s="51"/>
      <c r="P86" s="51"/>
      <c r="Q86" s="52"/>
      <c r="R86" s="52"/>
    </row>
    <row r="87" spans="1:18" s="56" customFormat="1" ht="19.5" customHeight="1" x14ac:dyDescent="0.3">
      <c r="A87" s="13" t="s">
        <v>67</v>
      </c>
      <c r="B87" s="7">
        <v>-5790.8393033182583</v>
      </c>
      <c r="C87" s="8">
        <v>-0.18135339793208716</v>
      </c>
      <c r="D87" s="7">
        <v>-11028.717491030424</v>
      </c>
      <c r="E87" s="8">
        <v>-0.29671720306132687</v>
      </c>
      <c r="F87" s="7">
        <v>-14509.866027783981</v>
      </c>
      <c r="G87" s="8">
        <v>-0.35694391088511956</v>
      </c>
      <c r="H87" s="7">
        <v>-14194.685070222797</v>
      </c>
      <c r="I87" s="8">
        <v>-0.35191902948995479</v>
      </c>
      <c r="J87" s="2"/>
      <c r="K87" s="2"/>
      <c r="L87" s="1"/>
      <c r="M87" s="1"/>
      <c r="N87" s="2"/>
      <c r="O87" s="51"/>
      <c r="P87" s="51"/>
      <c r="Q87" s="52"/>
      <c r="R87" s="52"/>
    </row>
    <row r="88" spans="1:18" s="56" customFormat="1" ht="19.5" customHeight="1" x14ac:dyDescent="0.3">
      <c r="A88" s="38" t="s">
        <v>68</v>
      </c>
      <c r="B88" s="23">
        <v>-1410.9156090398103</v>
      </c>
      <c r="C88" s="19">
        <v>-4.4186054299273865E-2</v>
      </c>
      <c r="D88" s="23">
        <v>-675.90772497320722</v>
      </c>
      <c r="E88" s="19">
        <v>-1.8184657449490684E-2</v>
      </c>
      <c r="F88" s="23">
        <v>-2538.0526527565235</v>
      </c>
      <c r="G88" s="19">
        <v>-6.2436306315477801E-2</v>
      </c>
      <c r="H88" s="23">
        <v>924.6930013543099</v>
      </c>
      <c r="I88" s="19">
        <v>2.2925275340938193E-2</v>
      </c>
      <c r="J88" s="2"/>
      <c r="K88" s="2"/>
      <c r="L88" s="1"/>
      <c r="M88" s="1"/>
      <c r="N88" s="2"/>
      <c r="O88" s="51"/>
      <c r="P88" s="51"/>
      <c r="Q88" s="52"/>
      <c r="R88" s="52"/>
    </row>
    <row r="89" spans="1:18" s="56" customFormat="1" ht="19.5" customHeight="1" x14ac:dyDescent="0.3">
      <c r="A89" s="9" t="s">
        <v>91</v>
      </c>
      <c r="B89" s="10">
        <v>-2567.323967725109</v>
      </c>
      <c r="C89" s="6">
        <v>-8.04016310507258E-2</v>
      </c>
      <c r="D89" s="10">
        <v>-5099.6468119905985</v>
      </c>
      <c r="E89" s="6">
        <v>-0.13720116957253634</v>
      </c>
      <c r="F89" s="10">
        <v>-5512.7243860490216</v>
      </c>
      <c r="G89" s="6">
        <v>-0.13561347832021503</v>
      </c>
      <c r="H89" s="10">
        <v>-7548.3102434666434</v>
      </c>
      <c r="I89" s="6">
        <v>-0.18714004587127989</v>
      </c>
      <c r="J89" s="2"/>
      <c r="K89" s="2"/>
      <c r="L89" s="1"/>
      <c r="M89" s="1"/>
      <c r="N89" s="2"/>
      <c r="O89" s="51"/>
      <c r="P89" s="51"/>
      <c r="Q89" s="52"/>
      <c r="R89" s="52"/>
    </row>
    <row r="90" spans="1:18" s="56" customFormat="1" ht="19.5" customHeight="1" x14ac:dyDescent="0.3">
      <c r="A90" s="38" t="s">
        <v>69</v>
      </c>
      <c r="B90" s="23">
        <v>-916.24369742976455</v>
      </c>
      <c r="C90" s="19">
        <v>-2.8694270236014313E-2</v>
      </c>
      <c r="D90" s="23">
        <v>-1202.6332159207673</v>
      </c>
      <c r="E90" s="19">
        <v>-3.2355708125344211E-2</v>
      </c>
      <c r="F90" s="23">
        <v>-3112.5625934658301</v>
      </c>
      <c r="G90" s="19">
        <v>-7.6569298631636154E-2</v>
      </c>
      <c r="H90" s="23">
        <v>-3537.7709631540674</v>
      </c>
      <c r="I90" s="19">
        <v>-8.7709513649067566E-2</v>
      </c>
      <c r="J90" s="2"/>
      <c r="K90" s="2"/>
      <c r="L90" s="1"/>
      <c r="M90" s="1"/>
      <c r="N90" s="2"/>
      <c r="O90" s="51"/>
      <c r="P90" s="51"/>
      <c r="Q90" s="52"/>
      <c r="R90" s="52"/>
    </row>
    <row r="91" spans="1:18" s="56" customFormat="1" ht="19.5" customHeight="1" x14ac:dyDescent="0.3">
      <c r="A91" s="9" t="s">
        <v>70</v>
      </c>
      <c r="B91" s="10">
        <v>-527.06092784209181</v>
      </c>
      <c r="C91" s="6">
        <v>-1.650612030049433E-2</v>
      </c>
      <c r="D91" s="10">
        <v>-1691.5481597005353</v>
      </c>
      <c r="E91" s="6">
        <v>-4.5509501825400679E-2</v>
      </c>
      <c r="F91" s="10">
        <v>-1705.1372509451598</v>
      </c>
      <c r="G91" s="6">
        <v>-4.1946518167902146E-2</v>
      </c>
      <c r="H91" s="10">
        <v>-1604.3747386428004</v>
      </c>
      <c r="I91" s="6">
        <v>-3.9776155523576703E-2</v>
      </c>
      <c r="J91" s="2"/>
      <c r="K91" s="2"/>
      <c r="L91" s="1"/>
      <c r="M91" s="1"/>
      <c r="N91" s="2"/>
      <c r="O91" s="51"/>
      <c r="P91" s="51"/>
      <c r="Q91" s="52"/>
      <c r="R91" s="52"/>
    </row>
    <row r="92" spans="1:18" s="56" customFormat="1" x14ac:dyDescent="0.3">
      <c r="A92" s="38" t="s">
        <v>71</v>
      </c>
      <c r="B92" s="23">
        <v>-369.29510128148286</v>
      </c>
      <c r="C92" s="19">
        <v>-1.1565322045578863E-2</v>
      </c>
      <c r="D92" s="23">
        <v>-2358.9815784453167</v>
      </c>
      <c r="E92" s="19">
        <v>-6.3466166088555001E-2</v>
      </c>
      <c r="F92" s="23">
        <v>-1641.3891445674471</v>
      </c>
      <c r="G92" s="19">
        <v>-4.0378309449888468E-2</v>
      </c>
      <c r="H92" s="23">
        <v>-2428.9221263135951</v>
      </c>
      <c r="I92" s="19">
        <v>-6.0218589786968854E-2</v>
      </c>
      <c r="J92" s="2"/>
      <c r="K92" s="2"/>
      <c r="L92" s="1"/>
      <c r="M92" s="1"/>
      <c r="N92" s="2"/>
      <c r="O92" s="51"/>
      <c r="P92" s="51"/>
      <c r="Q92" s="52"/>
      <c r="R92" s="52"/>
    </row>
    <row r="93" spans="1:18" s="56" customFormat="1" x14ac:dyDescent="0.3">
      <c r="A93" s="67" t="s">
        <v>72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51"/>
      <c r="P93" s="51"/>
      <c r="Q93" s="52"/>
      <c r="R93" s="52"/>
    </row>
    <row r="94" spans="1:18" x14ac:dyDescent="0.3">
      <c r="A94" s="67" t="s">
        <v>92</v>
      </c>
    </row>
  </sheetData>
  <mergeCells count="35">
    <mergeCell ref="M4:M5"/>
    <mergeCell ref="N4:N5"/>
    <mergeCell ref="A6:N6"/>
    <mergeCell ref="A39:N39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G61:H61"/>
    <mergeCell ref="I4:J4"/>
    <mergeCell ref="K4:L4"/>
    <mergeCell ref="I61:J61"/>
    <mergeCell ref="K61:L61"/>
    <mergeCell ref="M61:M62"/>
    <mergeCell ref="N61:N62"/>
    <mergeCell ref="A78:A79"/>
    <mergeCell ref="B78:C78"/>
    <mergeCell ref="D78:E78"/>
    <mergeCell ref="F78:G78"/>
    <mergeCell ref="H78:I78"/>
    <mergeCell ref="A60:A62"/>
    <mergeCell ref="B60:F60"/>
    <mergeCell ref="G60:L60"/>
    <mergeCell ref="M60:N60"/>
    <mergeCell ref="B61:B62"/>
    <mergeCell ref="C61:C62"/>
    <mergeCell ref="D61:D62"/>
    <mergeCell ref="E61:E62"/>
    <mergeCell ref="F61:F62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8721-1972-4FFE-98BD-4C19F926653A}">
  <sheetPr>
    <tabColor theme="3"/>
    <pageSetUpPr fitToPage="1"/>
  </sheetPr>
  <dimension ref="A1:J46"/>
  <sheetViews>
    <sheetView showGridLines="0" zoomScaleNormal="100" zoomScaleSheetLayoutView="85" workbookViewId="0">
      <selection activeCell="I12" sqref="I12"/>
    </sheetView>
  </sheetViews>
  <sheetFormatPr baseColWidth="10" defaultColWidth="11.42578125" defaultRowHeight="15" customHeight="1" x14ac:dyDescent="0.3"/>
  <cols>
    <col min="1" max="1" width="65.42578125" style="2" customWidth="1"/>
    <col min="2" max="3" width="15.7109375" style="2" customWidth="1"/>
    <col min="4" max="7" width="15.5703125" style="2" customWidth="1"/>
    <col min="8" max="8" width="11.42578125" style="1"/>
    <col min="9" max="9" width="40.5703125" style="2" customWidth="1"/>
    <col min="10" max="10" width="11.42578125" style="2"/>
  </cols>
  <sheetData>
    <row r="1" spans="1:10" ht="15" customHeight="1" x14ac:dyDescent="0.3">
      <c r="A1" s="116" t="s">
        <v>142</v>
      </c>
      <c r="B1" s="115"/>
      <c r="C1" s="115"/>
      <c r="D1" s="115"/>
      <c r="E1" s="115"/>
      <c r="F1" s="115"/>
      <c r="G1" s="115"/>
    </row>
    <row r="2" spans="1:10" ht="7.15" customHeight="1" x14ac:dyDescent="0.3">
      <c r="A2" s="115"/>
      <c r="B2" s="115"/>
      <c r="C2" s="115"/>
      <c r="D2" s="115"/>
      <c r="E2" s="115"/>
      <c r="F2" s="115"/>
      <c r="G2" s="115"/>
    </row>
    <row r="3" spans="1:10" ht="22.9" customHeight="1" x14ac:dyDescent="0.3">
      <c r="A3" s="114" t="s">
        <v>141</v>
      </c>
      <c r="B3" s="102">
        <v>45138</v>
      </c>
      <c r="C3" s="102" t="s">
        <v>112</v>
      </c>
      <c r="D3" s="102">
        <v>45107</v>
      </c>
      <c r="E3" s="102">
        <v>45077</v>
      </c>
      <c r="F3" s="102">
        <v>44926</v>
      </c>
      <c r="G3" s="102">
        <v>44773</v>
      </c>
      <c r="H3" s="107"/>
      <c r="I3" s="107"/>
      <c r="J3" s="107"/>
    </row>
    <row r="4" spans="1:10" ht="16.899999999999999" customHeight="1" x14ac:dyDescent="0.3">
      <c r="A4" s="113" t="s">
        <v>140</v>
      </c>
      <c r="B4" s="1"/>
      <c r="C4" s="1"/>
      <c r="D4" s="1"/>
      <c r="E4" s="1"/>
      <c r="F4" s="1"/>
      <c r="G4" s="1"/>
      <c r="H4" s="107"/>
      <c r="I4" s="107"/>
      <c r="J4" s="107"/>
    </row>
    <row r="5" spans="1:10" ht="16.899999999999999" customHeight="1" x14ac:dyDescent="0.3">
      <c r="A5" s="38" t="s">
        <v>139</v>
      </c>
      <c r="B5" s="98">
        <v>91</v>
      </c>
      <c r="C5" s="98">
        <v>148.15106266343133</v>
      </c>
      <c r="D5" s="98">
        <v>91</v>
      </c>
      <c r="E5" s="98">
        <v>88.290322580645167</v>
      </c>
      <c r="F5" s="98">
        <v>70</v>
      </c>
      <c r="G5" s="98">
        <v>44.887096774193552</v>
      </c>
      <c r="H5" s="107"/>
      <c r="I5" s="107"/>
      <c r="J5" s="107"/>
    </row>
    <row r="6" spans="1:10" ht="16.899999999999999" customHeight="1" x14ac:dyDescent="0.3">
      <c r="A6" s="9" t="s">
        <v>138</v>
      </c>
      <c r="B6" s="111">
        <v>77.349999999999952</v>
      </c>
      <c r="C6" s="111">
        <v>115.50608693059922</v>
      </c>
      <c r="D6" s="111">
        <v>77.349999999999952</v>
      </c>
      <c r="E6" s="111">
        <v>75.04677419354833</v>
      </c>
      <c r="F6" s="111">
        <v>52.5</v>
      </c>
      <c r="G6" s="111" t="s">
        <v>88</v>
      </c>
      <c r="H6" s="107"/>
      <c r="I6" s="107"/>
      <c r="J6" s="107"/>
    </row>
    <row r="7" spans="1:10" ht="16.899999999999999" customHeight="1" x14ac:dyDescent="0.3">
      <c r="A7" s="38" t="s">
        <v>137</v>
      </c>
      <c r="B7" s="98">
        <v>116</v>
      </c>
      <c r="C7" s="98">
        <v>218.40711328656278</v>
      </c>
      <c r="D7" s="98">
        <v>116</v>
      </c>
      <c r="E7" s="98">
        <v>113.29032258064517</v>
      </c>
      <c r="F7" s="98">
        <v>95</v>
      </c>
      <c r="G7" s="98">
        <v>62.903225806451616</v>
      </c>
      <c r="H7" s="107"/>
      <c r="I7" s="107"/>
      <c r="J7" s="107"/>
    </row>
    <row r="8" spans="1:10" s="52" customFormat="1" x14ac:dyDescent="0.3">
      <c r="A8" s="112" t="s">
        <v>136</v>
      </c>
      <c r="B8" s="111">
        <v>97</v>
      </c>
      <c r="C8" s="111">
        <v>154.87592356522768</v>
      </c>
      <c r="D8" s="111">
        <v>97</v>
      </c>
      <c r="E8" s="111">
        <v>94.290322580645167</v>
      </c>
      <c r="F8" s="111">
        <v>75</v>
      </c>
      <c r="G8" s="111">
        <v>53.032258064516128</v>
      </c>
      <c r="H8" s="110"/>
      <c r="I8" s="110"/>
      <c r="J8" s="110"/>
    </row>
    <row r="9" spans="1:10" ht="16.899999999999999" customHeight="1" x14ac:dyDescent="0.3">
      <c r="A9" s="109" t="s">
        <v>135</v>
      </c>
      <c r="B9" s="108">
        <v>105.5</v>
      </c>
      <c r="C9" s="108">
        <v>133.82831803752654</v>
      </c>
      <c r="D9" s="108">
        <v>105.5</v>
      </c>
      <c r="E9" s="108">
        <v>102.79032258064517</v>
      </c>
      <c r="F9" s="108">
        <v>83.5</v>
      </c>
      <c r="G9" s="108">
        <v>59.738709677419344</v>
      </c>
      <c r="H9" s="107"/>
      <c r="I9" s="107"/>
      <c r="J9" s="107"/>
    </row>
    <row r="10" spans="1:10" ht="22.9" customHeight="1" x14ac:dyDescent="0.3">
      <c r="A10" s="102" t="s">
        <v>134</v>
      </c>
      <c r="B10" s="102">
        <v>45138</v>
      </c>
      <c r="C10" s="102" t="s">
        <v>112</v>
      </c>
      <c r="D10" s="102">
        <v>45107</v>
      </c>
      <c r="E10" s="102">
        <v>45077</v>
      </c>
      <c r="F10" s="102">
        <v>44926</v>
      </c>
      <c r="G10" s="102">
        <v>44773</v>
      </c>
      <c r="H10" s="107"/>
      <c r="I10" s="107"/>
      <c r="J10" s="107"/>
    </row>
    <row r="11" spans="1:10" ht="16.899999999999999" customHeight="1" x14ac:dyDescent="0.3">
      <c r="A11" s="37" t="s">
        <v>133</v>
      </c>
      <c r="B11" s="98">
        <v>82.716872459298727</v>
      </c>
      <c r="C11" s="98">
        <v>128.46957554042797</v>
      </c>
      <c r="D11" s="98">
        <v>81.177583719360769</v>
      </c>
      <c r="E11" s="98">
        <v>79.906675955929998</v>
      </c>
      <c r="F11" s="98">
        <v>66.373375200837344</v>
      </c>
      <c r="G11" s="98">
        <v>44.044351640245559</v>
      </c>
      <c r="H11" s="106"/>
    </row>
    <row r="12" spans="1:10" ht="16.899999999999999" customHeight="1" x14ac:dyDescent="0.3">
      <c r="A12" s="67" t="s">
        <v>132</v>
      </c>
      <c r="B12" s="10">
        <v>14267.714285714286</v>
      </c>
      <c r="C12" s="10"/>
      <c r="D12" s="10">
        <v>15262.3</v>
      </c>
      <c r="E12" s="10">
        <v>8486.5</v>
      </c>
      <c r="F12" s="10">
        <v>7499.8500000000931</v>
      </c>
      <c r="G12" s="10">
        <v>13814.714285714319</v>
      </c>
      <c r="H12" s="106"/>
    </row>
    <row r="13" spans="1:10" ht="16.899999999999999" customHeight="1" x14ac:dyDescent="0.3">
      <c r="A13" s="37" t="s">
        <v>131</v>
      </c>
      <c r="B13" s="101"/>
      <c r="C13" s="101"/>
      <c r="D13" s="101"/>
      <c r="E13" s="101"/>
      <c r="F13" s="101"/>
      <c r="G13" s="101"/>
      <c r="H13" s="106"/>
    </row>
    <row r="14" spans="1:10" ht="16.899999999999999" customHeight="1" x14ac:dyDescent="0.3">
      <c r="A14" s="67" t="s">
        <v>130</v>
      </c>
      <c r="B14" s="100">
        <v>85.432979663810841</v>
      </c>
      <c r="C14" s="100">
        <v>134.74544288229953</v>
      </c>
      <c r="D14" s="100">
        <v>84.129518283242845</v>
      </c>
      <c r="E14" s="100">
        <v>82.296297573933458</v>
      </c>
      <c r="F14" s="100">
        <v>67.375065024747997</v>
      </c>
      <c r="G14" s="100">
        <v>43.305195907138867</v>
      </c>
      <c r="H14" s="106"/>
    </row>
    <row r="15" spans="1:10" ht="16.899999999999999" customHeight="1" x14ac:dyDescent="0.3">
      <c r="A15" s="99" t="s">
        <v>129</v>
      </c>
      <c r="B15" s="23">
        <v>18007.150047619049</v>
      </c>
      <c r="C15" s="23"/>
      <c r="D15" s="23">
        <v>15838.142199999998</v>
      </c>
      <c r="E15" s="23">
        <v>18394.777850000002</v>
      </c>
      <c r="F15" s="23">
        <v>22471.052100000001</v>
      </c>
      <c r="G15" s="23">
        <v>32732.952380952382</v>
      </c>
      <c r="H15" s="106"/>
    </row>
    <row r="16" spans="1:10" ht="22.9" customHeight="1" x14ac:dyDescent="0.3">
      <c r="A16" s="102" t="s">
        <v>128</v>
      </c>
      <c r="B16" s="102">
        <v>45138</v>
      </c>
      <c r="C16" s="102" t="s">
        <v>112</v>
      </c>
      <c r="D16" s="102">
        <v>45107</v>
      </c>
      <c r="E16" s="102">
        <v>45077</v>
      </c>
      <c r="F16" s="102">
        <v>44926</v>
      </c>
      <c r="G16" s="102">
        <v>44773</v>
      </c>
      <c r="H16" s="106"/>
    </row>
    <row r="17" spans="1:8" ht="16.899999999999999" customHeight="1" x14ac:dyDescent="0.3">
      <c r="A17" s="13" t="s">
        <v>127</v>
      </c>
      <c r="B17" s="107"/>
      <c r="C17" s="107"/>
      <c r="D17" s="107"/>
      <c r="E17" s="107"/>
      <c r="F17" s="107"/>
      <c r="G17" s="107"/>
      <c r="H17" s="106"/>
    </row>
    <row r="18" spans="1:8" ht="16.899999999999999" customHeight="1" x14ac:dyDescent="0.3">
      <c r="A18" s="22" t="s">
        <v>126</v>
      </c>
      <c r="B18" s="98">
        <v>77.963999999999999</v>
      </c>
      <c r="C18" s="98">
        <v>112.90559711251915</v>
      </c>
      <c r="D18" s="98">
        <v>73.524000000000001</v>
      </c>
      <c r="E18" s="98">
        <v>71.063000000000002</v>
      </c>
      <c r="F18" s="98">
        <v>57.460999999999999</v>
      </c>
      <c r="G18" s="98">
        <v>35.652000000000001</v>
      </c>
      <c r="H18" s="106"/>
    </row>
    <row r="19" spans="1:8" ht="16.899999999999999" customHeight="1" x14ac:dyDescent="0.3">
      <c r="A19" s="13" t="s">
        <v>125</v>
      </c>
      <c r="B19" s="106"/>
      <c r="C19" s="106"/>
      <c r="D19" s="106"/>
      <c r="E19" s="106"/>
      <c r="F19" s="106"/>
      <c r="G19" s="106"/>
    </row>
    <row r="20" spans="1:8" ht="16.899999999999999" customHeight="1" x14ac:dyDescent="0.3">
      <c r="A20" s="22" t="s">
        <v>124</v>
      </c>
      <c r="B20" s="98">
        <v>96.661000000000001</v>
      </c>
      <c r="C20" s="98">
        <v>153.4844849933443</v>
      </c>
      <c r="D20" s="98">
        <v>96.668999999999997</v>
      </c>
      <c r="E20" s="98">
        <v>93.320999999999998</v>
      </c>
      <c r="F20" s="98">
        <v>74.667000000000002</v>
      </c>
      <c r="G20" s="98">
        <v>53.154000000000003</v>
      </c>
    </row>
    <row r="21" spans="1:8" ht="16.899999999999999" customHeight="1" x14ac:dyDescent="0.3">
      <c r="A21" s="11" t="s">
        <v>123</v>
      </c>
      <c r="B21" s="100">
        <v>89.483288310480333</v>
      </c>
      <c r="C21" s="100">
        <v>137.13413024572372</v>
      </c>
      <c r="D21" s="100">
        <v>89.097915862199969</v>
      </c>
      <c r="E21" s="100">
        <v>87.016998108451759</v>
      </c>
      <c r="F21" s="100">
        <v>65.910514744203653</v>
      </c>
      <c r="G21" s="100">
        <v>49.278097917066418</v>
      </c>
    </row>
    <row r="22" spans="1:8" ht="16.899999999999999" customHeight="1" x14ac:dyDescent="0.3">
      <c r="A22" s="22" t="s">
        <v>122</v>
      </c>
      <c r="B22" s="98">
        <v>90.035051690425618</v>
      </c>
      <c r="C22" s="98">
        <v>138.35578950801107</v>
      </c>
      <c r="D22" s="98">
        <v>89.922782850259907</v>
      </c>
      <c r="E22" s="98">
        <v>87.821728794846251</v>
      </c>
      <c r="F22" s="98">
        <v>66.477065029668992</v>
      </c>
      <c r="G22" s="98">
        <v>50.080857034918516</v>
      </c>
    </row>
    <row r="23" spans="1:8" ht="16.899999999999999" customHeight="1" x14ac:dyDescent="0.3">
      <c r="A23" s="11" t="s">
        <v>121</v>
      </c>
      <c r="B23" s="100">
        <v>92.163563312202186</v>
      </c>
      <c r="C23" s="100">
        <v>143.12284858501832</v>
      </c>
      <c r="D23" s="100">
        <v>91.65698151798162</v>
      </c>
      <c r="E23" s="100">
        <v>89.18599435327306</v>
      </c>
      <c r="F23" s="100">
        <v>68.582133371391976</v>
      </c>
      <c r="G23" s="100">
        <v>50.182849275555775</v>
      </c>
    </row>
    <row r="24" spans="1:8" ht="16.899999999999999" customHeight="1" x14ac:dyDescent="0.3">
      <c r="A24" s="22" t="s">
        <v>120</v>
      </c>
      <c r="B24" s="98">
        <v>92.823694123696527</v>
      </c>
      <c r="C24" s="98">
        <v>144.61897205080541</v>
      </c>
      <c r="D24" s="98">
        <v>92.616868046714004</v>
      </c>
      <c r="E24" s="98">
        <v>90.19302985569847</v>
      </c>
      <c r="F24" s="98">
        <v>69.445527915375735</v>
      </c>
      <c r="G24" s="98">
        <v>51.158473064694782</v>
      </c>
    </row>
    <row r="25" spans="1:8" ht="16.899999999999999" customHeight="1" x14ac:dyDescent="0.3">
      <c r="A25" s="13" t="s">
        <v>119</v>
      </c>
      <c r="B25" s="100">
        <v>91.800000000000026</v>
      </c>
      <c r="C25" s="100">
        <v>142.30245798850837</v>
      </c>
      <c r="D25" s="100">
        <v>91.800000000000011</v>
      </c>
      <c r="E25" s="100">
        <v>89.041935483870986</v>
      </c>
      <c r="F25" s="100">
        <v>71</v>
      </c>
      <c r="G25" s="100">
        <v>49.032258064516128</v>
      </c>
    </row>
    <row r="26" spans="1:8" ht="22.9" customHeight="1" x14ac:dyDescent="0.3">
      <c r="A26" s="102" t="s">
        <v>118</v>
      </c>
      <c r="B26" s="102">
        <v>45138</v>
      </c>
      <c r="C26" s="102" t="s">
        <v>112</v>
      </c>
      <c r="D26" s="102">
        <v>45107</v>
      </c>
      <c r="E26" s="102">
        <v>45077</v>
      </c>
      <c r="F26" s="102">
        <v>44926</v>
      </c>
      <c r="G26" s="102">
        <v>44773</v>
      </c>
    </row>
    <row r="27" spans="1:8" ht="16.899999999999999" customHeight="1" x14ac:dyDescent="0.3">
      <c r="A27" s="37" t="s">
        <v>117</v>
      </c>
      <c r="B27" s="105"/>
      <c r="C27" s="105"/>
      <c r="D27" s="105"/>
      <c r="E27" s="105"/>
      <c r="F27" s="105"/>
      <c r="G27" s="105"/>
    </row>
    <row r="28" spans="1:8" ht="16.899999999999999" customHeight="1" x14ac:dyDescent="0.3">
      <c r="A28" s="9" t="s">
        <v>116</v>
      </c>
      <c r="B28" s="100">
        <v>97.054000000000002</v>
      </c>
      <c r="C28" s="100">
        <v>163.59718650257577</v>
      </c>
      <c r="D28" s="100">
        <v>95.093000000000004</v>
      </c>
      <c r="E28" s="100">
        <v>89.313000000000002</v>
      </c>
      <c r="F28" s="100">
        <v>75.433999999999997</v>
      </c>
      <c r="G28" s="100">
        <v>51.44</v>
      </c>
      <c r="H28" s="104"/>
    </row>
    <row r="29" spans="1:8" ht="16.899999999999999" customHeight="1" x14ac:dyDescent="0.3">
      <c r="A29" s="38" t="s">
        <v>115</v>
      </c>
      <c r="B29" s="98">
        <v>91.7</v>
      </c>
      <c r="C29" s="98">
        <v>148.19138770856193</v>
      </c>
      <c r="D29" s="98">
        <v>92.08</v>
      </c>
      <c r="E29" s="98">
        <v>88.456000000000003</v>
      </c>
      <c r="F29" s="98">
        <v>73.274000000000001</v>
      </c>
      <c r="G29" s="98">
        <v>46.674999999999997</v>
      </c>
      <c r="H29" s="104"/>
    </row>
    <row r="30" spans="1:8" ht="16.899999999999999" customHeight="1" x14ac:dyDescent="0.3">
      <c r="A30" s="9" t="s">
        <v>114</v>
      </c>
      <c r="B30" s="100">
        <v>85.882000000000005</v>
      </c>
      <c r="C30" s="100">
        <v>129.30062860617016</v>
      </c>
      <c r="D30" s="100">
        <v>83.269000000000005</v>
      </c>
      <c r="E30" s="100">
        <v>79.866</v>
      </c>
      <c r="F30" s="100">
        <v>61.417000000000002</v>
      </c>
      <c r="G30" s="100">
        <v>49.332000000000001</v>
      </c>
    </row>
    <row r="31" spans="1:8" ht="16.899999999999999" customHeight="1" x14ac:dyDescent="0.3">
      <c r="A31" s="38" t="s">
        <v>5</v>
      </c>
      <c r="B31" s="98">
        <v>74.644999999999996</v>
      </c>
      <c r="C31" s="98">
        <v>106.35903646197681</v>
      </c>
      <c r="D31" s="98">
        <v>75.441999999999993</v>
      </c>
      <c r="E31" s="98">
        <v>67.466999999999999</v>
      </c>
      <c r="F31" s="98">
        <v>62.707000000000001</v>
      </c>
      <c r="G31" s="98">
        <v>39.293999999999997</v>
      </c>
    </row>
    <row r="32" spans="1:8" ht="16.899999999999999" customHeight="1" x14ac:dyDescent="0.3">
      <c r="A32" s="9" t="s">
        <v>6</v>
      </c>
      <c r="B32" s="100">
        <v>65.418000000000006</v>
      </c>
      <c r="C32" s="100">
        <v>89.117625709246752</v>
      </c>
      <c r="D32" s="100">
        <v>66.149000000000001</v>
      </c>
      <c r="E32" s="100">
        <v>57.64</v>
      </c>
      <c r="F32" s="100">
        <v>48.603000000000002</v>
      </c>
      <c r="G32" s="100">
        <v>37.531999999999996</v>
      </c>
    </row>
    <row r="33" spans="1:9" ht="16.899999999999999" customHeight="1" x14ac:dyDescent="0.3">
      <c r="A33" s="38" t="s">
        <v>7</v>
      </c>
      <c r="B33" s="98">
        <v>102.56</v>
      </c>
      <c r="C33" s="98">
        <v>167.6897300318505</v>
      </c>
      <c r="D33" s="98">
        <v>104.05200000000001</v>
      </c>
      <c r="E33" s="98">
        <v>93.682000000000002</v>
      </c>
      <c r="F33" s="98">
        <v>81.192999999999998</v>
      </c>
      <c r="G33" s="98">
        <v>65.638999999999996</v>
      </c>
      <c r="H33" s="10"/>
      <c r="I33" s="103"/>
    </row>
    <row r="34" spans="1:9" ht="16.899999999999999" customHeight="1" x14ac:dyDescent="0.3">
      <c r="A34" s="9" t="s">
        <v>36</v>
      </c>
      <c r="B34" s="100">
        <v>83.65</v>
      </c>
      <c r="C34" s="100">
        <v>124.5655599493253</v>
      </c>
      <c r="D34" s="100">
        <v>82.7</v>
      </c>
      <c r="E34" s="100">
        <v>80.400000000000006</v>
      </c>
      <c r="F34" s="100">
        <v>77.099999999999994</v>
      </c>
      <c r="G34" s="100">
        <v>52.3</v>
      </c>
      <c r="H34" s="10"/>
    </row>
    <row r="35" spans="1:9" ht="22.9" customHeight="1" x14ac:dyDescent="0.3">
      <c r="A35" s="102" t="s">
        <v>113</v>
      </c>
      <c r="B35" s="102">
        <v>45138</v>
      </c>
      <c r="C35" s="102" t="s">
        <v>112</v>
      </c>
      <c r="D35" s="102">
        <v>45107</v>
      </c>
      <c r="E35" s="102">
        <v>45077</v>
      </c>
      <c r="F35" s="102">
        <v>44926</v>
      </c>
      <c r="G35" s="102">
        <v>44773</v>
      </c>
      <c r="H35" s="10"/>
    </row>
    <row r="36" spans="1:9" ht="16.899999999999999" customHeight="1" x14ac:dyDescent="0.3">
      <c r="A36" s="37" t="s">
        <v>111</v>
      </c>
      <c r="B36" s="98">
        <v>0.32818248001569217</v>
      </c>
      <c r="C36" s="98">
        <v>0.32867718899292075</v>
      </c>
      <c r="D36" s="98">
        <v>0.32124009177162655</v>
      </c>
      <c r="E36" s="98">
        <v>0.32470566967860842</v>
      </c>
      <c r="F36" s="98">
        <v>0.32186478560801496</v>
      </c>
      <c r="G36" s="98">
        <v>0.33505735813729276</v>
      </c>
    </row>
    <row r="37" spans="1:9" ht="16.899999999999999" customHeight="1" x14ac:dyDescent="0.3">
      <c r="A37" s="13" t="s">
        <v>110</v>
      </c>
      <c r="B37" s="100">
        <v>4.8659999999999997</v>
      </c>
      <c r="C37" s="100">
        <v>4.976145432824719</v>
      </c>
      <c r="D37" s="100">
        <v>6.7709999999999999</v>
      </c>
      <c r="E37" s="100">
        <v>6.0679999999999996</v>
      </c>
      <c r="F37" s="100">
        <v>5.4</v>
      </c>
      <c r="G37" s="100">
        <v>4.0069999999999997</v>
      </c>
    </row>
    <row r="38" spans="1:9" ht="21" customHeight="1" x14ac:dyDescent="0.3">
      <c r="A38" s="102" t="s">
        <v>109</v>
      </c>
      <c r="B38" s="102">
        <v>45138</v>
      </c>
      <c r="C38" s="102" t="s">
        <v>108</v>
      </c>
      <c r="D38" s="102">
        <v>45107</v>
      </c>
      <c r="E38" s="102">
        <v>45077</v>
      </c>
      <c r="F38" s="102">
        <v>44926</v>
      </c>
      <c r="G38" s="102">
        <v>44773</v>
      </c>
    </row>
    <row r="39" spans="1:9" ht="16.899999999999999" customHeight="1" x14ac:dyDescent="0.3">
      <c r="A39" s="37" t="s">
        <v>107</v>
      </c>
      <c r="B39" s="101"/>
      <c r="C39" s="101"/>
      <c r="D39" s="101"/>
      <c r="E39" s="101"/>
      <c r="F39" s="101"/>
      <c r="G39" s="101"/>
    </row>
    <row r="40" spans="1:9" ht="16.899999999999999" customHeight="1" x14ac:dyDescent="0.3">
      <c r="A40" s="9" t="s">
        <v>106</v>
      </c>
      <c r="B40" s="100">
        <v>266.04704516129033</v>
      </c>
      <c r="C40" s="100">
        <v>7.143582974350049</v>
      </c>
      <c r="D40" s="100">
        <v>248.30889333333332</v>
      </c>
      <c r="E40" s="100">
        <v>231.14381612903233</v>
      </c>
      <c r="F40" s="100">
        <v>172.45186774193553</v>
      </c>
      <c r="G40" s="100">
        <v>128.3925806451613</v>
      </c>
    </row>
    <row r="41" spans="1:9" ht="13.9" customHeight="1" x14ac:dyDescent="0.3">
      <c r="A41" s="38" t="s">
        <v>105</v>
      </c>
      <c r="B41" s="98">
        <v>272.02577419354844</v>
      </c>
      <c r="C41" s="98">
        <v>7.2606225048851281</v>
      </c>
      <c r="D41" s="98">
        <v>253.61196666666666</v>
      </c>
      <c r="E41" s="98">
        <v>235.83587096774195</v>
      </c>
      <c r="F41" s="98">
        <v>175.20414516129031</v>
      </c>
      <c r="G41" s="98">
        <v>131.1838064516129</v>
      </c>
    </row>
    <row r="42" spans="1:9" ht="16.899999999999999" customHeight="1" x14ac:dyDescent="0.3">
      <c r="A42" s="13" t="s">
        <v>104</v>
      </c>
      <c r="B42" s="100">
        <v>55.478682903225796</v>
      </c>
      <c r="C42" s="100">
        <v>8.4115970555645347</v>
      </c>
      <c r="D42" s="100">
        <v>51.174121966666661</v>
      </c>
      <c r="E42" s="100">
        <v>46.534122032258061</v>
      </c>
      <c r="F42" s="100">
        <v>32.918367870967735</v>
      </c>
      <c r="G42" s="100">
        <v>23.971141225806456</v>
      </c>
    </row>
    <row r="43" spans="1:9" ht="13.9" customHeight="1" x14ac:dyDescent="0.3">
      <c r="A43" s="37" t="s">
        <v>103</v>
      </c>
      <c r="B43" s="98">
        <v>294.15684661290328</v>
      </c>
      <c r="C43" s="98">
        <v>9.2531839232622417</v>
      </c>
      <c r="D43" s="98">
        <v>269.24327149999999</v>
      </c>
      <c r="E43" s="98">
        <v>251.14774448387095</v>
      </c>
      <c r="F43" s="98">
        <v>182.57794312903229</v>
      </c>
      <c r="G43" s="98">
        <v>130.83240332258066</v>
      </c>
    </row>
    <row r="44" spans="1:9" ht="16.899999999999999" customHeight="1" x14ac:dyDescent="0.3">
      <c r="A44" s="67" t="s">
        <v>102</v>
      </c>
      <c r="B44" s="100">
        <v>1787.1615945926762</v>
      </c>
      <c r="C44" s="100">
        <v>7.78580712547845</v>
      </c>
      <c r="D44" s="100">
        <v>1658.0676456893425</v>
      </c>
      <c r="E44" s="100">
        <v>1538.7894838709678</v>
      </c>
      <c r="F44" s="100">
        <v>1116.2839080574925</v>
      </c>
      <c r="G44" s="100">
        <v>824.52896933917089</v>
      </c>
    </row>
    <row r="45" spans="1:9" ht="16.149999999999999" customHeight="1" x14ac:dyDescent="0.3">
      <c r="A45" s="99" t="s">
        <v>101</v>
      </c>
      <c r="B45" s="98">
        <v>95.914105007017156</v>
      </c>
      <c r="C45" s="98">
        <v>1.3914275677602062</v>
      </c>
      <c r="D45" s="98">
        <v>94.597844519860871</v>
      </c>
      <c r="E45" s="98">
        <v>93.787870967741938</v>
      </c>
      <c r="F45" s="98">
        <v>93.21100690899523</v>
      </c>
      <c r="G45" s="98">
        <v>91.711293077693639</v>
      </c>
    </row>
    <row r="46" spans="1:9" ht="27.75" customHeight="1" x14ac:dyDescent="0.3">
      <c r="A46" s="97" t="s">
        <v>100</v>
      </c>
      <c r="B46" s="97"/>
      <c r="C46" s="97"/>
      <c r="D46" s="97"/>
      <c r="E46" s="97"/>
      <c r="F46" s="97"/>
      <c r="G46" s="97"/>
    </row>
  </sheetData>
  <mergeCells count="1">
    <mergeCell ref="A46:G4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D9B4-12BF-4AAD-9E5B-F2643EDF7F86}">
  <sheetPr>
    <tabColor theme="3"/>
  </sheetPr>
  <dimension ref="A1:J21"/>
  <sheetViews>
    <sheetView showGridLines="0" zoomScaleNormal="100" zoomScaleSheetLayoutView="100" workbookViewId="0">
      <selection activeCell="C7" sqref="C7"/>
    </sheetView>
  </sheetViews>
  <sheetFormatPr baseColWidth="10" defaultColWidth="11.42578125" defaultRowHeight="15" x14ac:dyDescent="0.3"/>
  <cols>
    <col min="1" max="1" width="2.140625" style="117" customWidth="1"/>
    <col min="2" max="2" width="46.85546875" style="117" customWidth="1"/>
    <col min="3" max="3" width="14.42578125" style="117" customWidth="1"/>
    <col min="4" max="4" width="13.140625" style="117" customWidth="1"/>
    <col min="5" max="5" width="16" style="118" customWidth="1"/>
    <col min="6" max="6" width="2" style="117" customWidth="1"/>
    <col min="7" max="16384" width="11.42578125" style="117"/>
  </cols>
  <sheetData>
    <row r="1" spans="1:10" x14ac:dyDescent="0.3">
      <c r="A1" s="119"/>
      <c r="B1" s="146"/>
      <c r="C1" s="146"/>
      <c r="D1" s="146"/>
      <c r="E1" s="145"/>
      <c r="F1" s="119"/>
      <c r="H1" s="127"/>
      <c r="I1" s="127"/>
      <c r="J1" s="127"/>
    </row>
    <row r="2" spans="1:10" x14ac:dyDescent="0.3">
      <c r="A2" s="119"/>
      <c r="B2" s="148"/>
      <c r="C2" s="148"/>
      <c r="D2" s="148"/>
      <c r="E2" s="147"/>
      <c r="F2" s="119"/>
      <c r="H2" s="127"/>
      <c r="I2" s="127"/>
      <c r="J2" s="127"/>
    </row>
    <row r="3" spans="1:10" ht="9" customHeight="1" x14ac:dyDescent="0.3">
      <c r="A3" s="119"/>
      <c r="B3" s="146"/>
      <c r="C3" s="146"/>
      <c r="D3" s="146"/>
      <c r="E3" s="145"/>
      <c r="F3" s="119"/>
      <c r="H3" s="127"/>
      <c r="I3" s="127"/>
      <c r="J3" s="127"/>
    </row>
    <row r="4" spans="1:10" ht="18.95" customHeight="1" x14ac:dyDescent="0.3">
      <c r="A4" s="119"/>
      <c r="B4" s="144" t="s">
        <v>156</v>
      </c>
      <c r="C4" s="143">
        <f>EOMONTH(D4,0)+1</f>
        <v>45108</v>
      </c>
      <c r="D4" s="143">
        <f>EOMONTH(E4,0)+1</f>
        <v>45078</v>
      </c>
      <c r="E4" s="143">
        <v>45047</v>
      </c>
      <c r="F4" s="119"/>
      <c r="H4" s="127"/>
      <c r="I4" s="127"/>
      <c r="J4" s="127"/>
    </row>
    <row r="5" spans="1:10" ht="0.95" customHeight="1" x14ac:dyDescent="0.3">
      <c r="A5" s="119"/>
      <c r="B5" s="142"/>
      <c r="C5" s="141"/>
      <c r="D5" s="141"/>
      <c r="E5" s="140"/>
      <c r="F5" s="119"/>
      <c r="H5" s="127"/>
      <c r="I5" s="127"/>
      <c r="J5" s="127"/>
    </row>
    <row r="6" spans="1:10" ht="17.100000000000001" customHeight="1" x14ac:dyDescent="0.3">
      <c r="A6" s="119"/>
      <c r="B6" s="139" t="s">
        <v>155</v>
      </c>
      <c r="C6" s="138" t="s">
        <v>154</v>
      </c>
      <c r="D6" s="138"/>
      <c r="E6" s="138"/>
      <c r="F6" s="119"/>
      <c r="H6" s="127"/>
      <c r="I6" s="127"/>
      <c r="J6" s="127"/>
    </row>
    <row r="7" spans="1:10" ht="17.100000000000001" customHeight="1" x14ac:dyDescent="0.3">
      <c r="A7" s="119"/>
      <c r="B7" s="131" t="s">
        <v>153</v>
      </c>
      <c r="C7" s="136">
        <v>17.740099943292613</v>
      </c>
      <c r="D7" s="136">
        <v>17.36907084072573</v>
      </c>
      <c r="E7" s="136">
        <v>17.463102254614842</v>
      </c>
      <c r="F7" s="119"/>
      <c r="H7" s="127"/>
      <c r="I7" s="127"/>
      <c r="J7" s="127"/>
    </row>
    <row r="8" spans="1:10" ht="17.100000000000001" customHeight="1" x14ac:dyDescent="0.3">
      <c r="A8" s="119"/>
      <c r="B8" s="129" t="s">
        <v>152</v>
      </c>
      <c r="C8" s="137">
        <v>4.2480467408683067</v>
      </c>
      <c r="D8" s="137">
        <v>4.1289595744243011</v>
      </c>
      <c r="E8" s="137">
        <v>4.4206841580773331</v>
      </c>
      <c r="F8" s="119"/>
      <c r="H8" s="127"/>
      <c r="I8" s="127"/>
      <c r="J8" s="127"/>
    </row>
    <row r="9" spans="1:10" ht="17.100000000000001" customHeight="1" x14ac:dyDescent="0.3">
      <c r="A9" s="119"/>
      <c r="B9" s="131" t="s">
        <v>151</v>
      </c>
      <c r="C9" s="136">
        <v>29.792446609641139</v>
      </c>
      <c r="D9" s="136">
        <v>30.975863061372287</v>
      </c>
      <c r="E9" s="136">
        <v>31.939783742484749</v>
      </c>
      <c r="F9" s="119"/>
      <c r="H9" s="127"/>
      <c r="I9" s="127"/>
      <c r="J9" s="127"/>
    </row>
    <row r="10" spans="1:10" ht="17.100000000000001" customHeight="1" x14ac:dyDescent="0.3">
      <c r="A10" s="119"/>
      <c r="B10" s="129" t="s">
        <v>150</v>
      </c>
      <c r="C10" s="137">
        <v>3.7854424060510428</v>
      </c>
      <c r="D10" s="137">
        <v>3.9735808835939141</v>
      </c>
      <c r="E10" s="137">
        <v>3.3770691189235471</v>
      </c>
      <c r="F10" s="119"/>
      <c r="H10" s="127"/>
      <c r="I10" s="127"/>
      <c r="J10" s="127"/>
    </row>
    <row r="11" spans="1:10" ht="17.100000000000001" customHeight="1" x14ac:dyDescent="0.3">
      <c r="A11" s="119"/>
      <c r="B11" s="131" t="s">
        <v>149</v>
      </c>
      <c r="C11" s="136">
        <v>16.789328329881716</v>
      </c>
      <c r="D11" s="136">
        <v>15.592061869036229</v>
      </c>
      <c r="E11" s="136">
        <v>12.499434806714042</v>
      </c>
      <c r="F11" s="119"/>
      <c r="H11" s="127"/>
      <c r="I11" s="127"/>
      <c r="J11" s="127"/>
    </row>
    <row r="12" spans="1:10" ht="17.100000000000001" hidden="1" customHeight="1" x14ac:dyDescent="0.3">
      <c r="A12" s="119"/>
      <c r="B12" s="135"/>
      <c r="C12" s="134"/>
      <c r="D12" s="134"/>
      <c r="E12" s="134"/>
      <c r="F12" s="119"/>
      <c r="H12" s="127"/>
      <c r="I12" s="127"/>
      <c r="J12" s="127"/>
    </row>
    <row r="13" spans="1:10" ht="17.100000000000001" customHeight="1" x14ac:dyDescent="0.3">
      <c r="A13" s="119"/>
      <c r="B13" s="133" t="s">
        <v>148</v>
      </c>
      <c r="C13" s="132" t="s">
        <v>147</v>
      </c>
      <c r="D13" s="132"/>
      <c r="E13" s="132"/>
      <c r="F13" s="119"/>
      <c r="H13" s="127"/>
      <c r="I13" s="127"/>
      <c r="J13" s="127"/>
    </row>
    <row r="14" spans="1:10" ht="17.100000000000001" customHeight="1" x14ac:dyDescent="0.3">
      <c r="A14" s="119"/>
      <c r="B14" s="129" t="s">
        <v>146</v>
      </c>
      <c r="C14" s="128">
        <v>24</v>
      </c>
      <c r="D14" s="128">
        <v>24</v>
      </c>
      <c r="E14" s="128">
        <v>24</v>
      </c>
      <c r="F14" s="119"/>
      <c r="H14" s="127"/>
      <c r="I14" s="127"/>
      <c r="J14" s="127"/>
    </row>
    <row r="15" spans="1:10" ht="17.100000000000001" customHeight="1" x14ac:dyDescent="0.3">
      <c r="A15" s="119"/>
      <c r="B15" s="131" t="s">
        <v>145</v>
      </c>
      <c r="C15" s="130">
        <v>56.366658607077177</v>
      </c>
      <c r="D15" s="130">
        <v>60.048947428856891</v>
      </c>
      <c r="E15" s="130">
        <v>62.342446612975131</v>
      </c>
      <c r="F15" s="119"/>
      <c r="H15" s="127"/>
      <c r="I15" s="127"/>
      <c r="J15" s="127"/>
    </row>
    <row r="16" spans="1:10" ht="18.95" customHeight="1" x14ac:dyDescent="0.3">
      <c r="A16" s="119"/>
      <c r="B16" s="129" t="s">
        <v>144</v>
      </c>
      <c r="C16" s="128">
        <f>C15-C14</f>
        <v>32.366658607077177</v>
      </c>
      <c r="D16" s="128">
        <f>D15-D14</f>
        <v>36.048947428856891</v>
      </c>
      <c r="E16" s="128">
        <f>E15-E14</f>
        <v>38.342446612975131</v>
      </c>
      <c r="F16" s="119"/>
      <c r="H16" s="127"/>
      <c r="I16" s="127"/>
      <c r="J16" s="127"/>
    </row>
    <row r="17" spans="1:6" ht="5.0999999999999996" customHeight="1" x14ac:dyDescent="0.3">
      <c r="A17" s="119"/>
      <c r="B17" s="126"/>
      <c r="C17" s="126"/>
      <c r="D17" s="126"/>
      <c r="E17" s="126"/>
      <c r="F17" s="119"/>
    </row>
    <row r="18" spans="1:6" s="122" customFormat="1" x14ac:dyDescent="0.2">
      <c r="A18" s="123"/>
      <c r="B18" s="125" t="s">
        <v>143</v>
      </c>
      <c r="C18" s="121"/>
      <c r="D18" s="121"/>
      <c r="E18" s="124"/>
      <c r="F18" s="123"/>
    </row>
    <row r="19" spans="1:6" s="122" customFormat="1" x14ac:dyDescent="0.2">
      <c r="A19" s="123"/>
      <c r="B19" s="125"/>
      <c r="C19" s="121"/>
      <c r="D19" s="121"/>
      <c r="E19" s="124"/>
      <c r="F19" s="123"/>
    </row>
    <row r="20" spans="1:6" s="122" customFormat="1" x14ac:dyDescent="0.2">
      <c r="A20" s="123"/>
      <c r="B20" s="125"/>
      <c r="C20" s="121"/>
      <c r="D20" s="121"/>
      <c r="E20" s="124"/>
      <c r="F20" s="123"/>
    </row>
    <row r="21" spans="1:6" x14ac:dyDescent="0.3">
      <c r="A21" s="119"/>
      <c r="B21" s="119"/>
      <c r="C21" s="121"/>
      <c r="D21" s="121"/>
      <c r="E21" s="120"/>
      <c r="F21" s="119"/>
    </row>
  </sheetData>
  <mergeCells count="3">
    <mergeCell ref="B17:E17"/>
    <mergeCell ref="C6:E6"/>
    <mergeCell ref="C13:E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6" ma:contentTypeDescription="Crear nuevo documento." ma:contentTypeScope="" ma:versionID="a4ed0c474e748065e882dd587292d509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bd26b9072746daf5d2cfee03ab8ad071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F8215-B299-4D84-87BA-F4E91940B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http://schemas.microsoft.com/office/2006/metadata/properties"/>
    <ds:schemaRef ds:uri="42d748d9-fef5-4b66-a16b-3351eb7eceb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7f3c9375-6a33-47be-aa78-16b620ab5be2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Rodriguez Biasone, Juan Ignacio</cp:lastModifiedBy>
  <cp:revision/>
  <dcterms:created xsi:type="dcterms:W3CDTF">2016-07-26T18:15:50Z</dcterms:created>
  <dcterms:modified xsi:type="dcterms:W3CDTF">2023-08-08T14:31:16Z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