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corro/Downloads/OneDrive_1_23-5-2023/"/>
    </mc:Choice>
  </mc:AlternateContent>
  <xr:revisionPtr revIDLastSave="0" documentId="13_ncr:1_{87CC2500-0205-3C4D-813D-B056BAB4E771}" xr6:coauthVersionLast="47" xr6:coauthVersionMax="47" xr10:uidLastSave="{00000000-0000-0000-0000-000000000000}"/>
  <bookViews>
    <workbookView xWindow="1920" yWindow="500" windowWidth="23260" windowHeight="16100" tabRatio="849" activeTab="1" xr2:uid="{00000000-000D-0000-FFFF-FFFF00000000}"/>
  </bookViews>
  <sheets>
    <sheet name="Principales Variables" sheetId="27" r:id="rId1"/>
    <sheet name="Tasas de Interés" sheetId="28" r:id="rId2"/>
    <sheet name="Efectivo Mínimo" sheetId="29" r:id="rId3"/>
  </sheets>
  <definedNames>
    <definedName name="_xlnm.Print_Area" localSheetId="0">'Principales Variables'!$A$1:$L$42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9" l="1"/>
  <c r="D15" i="29"/>
  <c r="C15" i="29"/>
  <c r="D4" i="29"/>
  <c r="C4" i="29" s="1"/>
</calcChain>
</file>

<file path=xl/sharedStrings.xml><?xml version="1.0" encoding="utf-8"?>
<sst xmlns="http://schemas.openxmlformats.org/spreadsheetml/2006/main" count="222" uniqueCount="155">
  <si>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</si>
  <si>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</si>
  <si>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</si>
  <si>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</si>
  <si>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</si>
  <si>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</si>
  <si>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</si>
  <si>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</si>
  <si>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</si>
  <si>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</si>
  <si>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</si>
  <si>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</si>
  <si>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</si>
  <si>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</si>
  <si>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</si>
  <si>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</si>
  <si>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</si>
  <si>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</si>
  <si>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</si>
  <si>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</si>
  <si>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</si>
  <si>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</si>
  <si>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</si>
  <si>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</si>
  <si>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</si>
  <si>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</si>
  <si>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</si>
  <si>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</si>
  <si>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</si>
  <si>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</si>
  <si>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</si>
  <si>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</si>
  <si>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</si>
  <si>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</si>
  <si>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</si>
  <si>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</si>
  <si>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</si>
  <si>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</si>
  <si>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</si>
  <si>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</si>
  <si>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</si>
  <si>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</si>
  <si>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</si>
  <si>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</si>
  <si>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</si>
  <si>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</si>
  <si>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</si>
  <si>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</si>
  <si>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</si>
  <si>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</si>
  <si>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</si>
  <si>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</si>
  <si>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</si>
  <si>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</si>
  <si>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</si>
  <si>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</si>
  <si>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</si>
  <si>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</si>
  <si>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</si>
  <si>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</si>
  <si>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</si>
  <si>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</si>
  <si>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</si>
  <si>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</si>
  <si>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</si>
  <si>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</si>
  <si>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</si>
  <si>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</si>
  <si>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</si>
  <si>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</si>
  <si>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</si>
  <si>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</si>
  <si>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</si>
  <si>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</si>
  <si>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</si>
  <si>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</si>
  <si>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</si>
  <si>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</si>
  <si>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</si>
  <si>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</si>
  <si>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</si>
  <si>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</si>
  <si>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</si>
  <si>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</si>
  <si>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</si>
  <si>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</si>
  <si>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</si>
  <si>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</si>
  <si>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</si>
  <si>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</si>
  <si>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</si>
  <si>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</si>
  <si>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t>Variaciones porcentuales promedio de abr-23</t>
  </si>
  <si>
    <t>Acumulado en 2023</t>
  </si>
  <si>
    <t>acumulado en 2023</t>
  </si>
  <si>
    <t>Acumulado 2023</t>
  </si>
  <si>
    <t>1 No incluye al Banco de Desarrollo de América Latina (CAF) ni al Banco Centroamericano de Integración Económica (BCIE).</t>
  </si>
  <si>
    <t>Organismos internacionales1</t>
  </si>
  <si>
    <t>Tasas en porcentaje nominal anual (salvo especificación en contrario) y montos en millones. Promedios mensuales.</t>
  </si>
  <si>
    <t>Tasas de Interés de instrumentos de regulación monetaria</t>
  </si>
  <si>
    <t>TEA abr-23</t>
  </si>
  <si>
    <t>Tasas de pases BCRA</t>
  </si>
  <si>
    <t>Pasivos 1 día</t>
  </si>
  <si>
    <t>Pasivos 1 día (FCI)</t>
  </si>
  <si>
    <t>Activos 1 día</t>
  </si>
  <si>
    <t>Tasa LELIQ a 28 días</t>
  </si>
  <si>
    <t>Tasa LELIQ a 180 días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</si>
  <si>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</si>
  <si>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</si>
  <si>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</si>
  <si>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</si>
  <si>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</si>
  <si>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 xml:space="preserve">   Monto operado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</si>
  <si>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</si>
  <si>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</si>
  <si>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</si>
  <si>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</si>
  <si>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</si>
  <si>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</si>
  <si>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</si>
  <si>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</si>
  <si>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</si>
  <si>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 de precancelación de depósitos en UVA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</si>
  <si>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</si>
  <si>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</si>
  <si>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</si>
  <si>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</si>
  <si>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</si>
  <si>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</si>
  <si>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</si>
  <si>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</si>
  <si>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</si>
  <si>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</si>
  <si>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</si>
  <si>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</si>
  <si>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r>
      <t>Minorista</t>
    </r>
    <r>
      <rPr>
        <vertAlign val="superscript"/>
        <sz val="10"/>
        <rFont val="Roboto Condensed"/>
      </rPr>
      <t>1</t>
    </r>
  </si>
  <si>
    <t>TCN peso/ real</t>
  </si>
  <si>
    <t>TCN peso/ euro</t>
  </si>
  <si>
    <t>ITCNM</t>
  </si>
  <si>
    <t>ITCRM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</si>
  <si>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</si>
  <si>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</si>
  <si>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</si>
  <si>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</si>
  <si>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</si>
  <si>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</si>
  <si>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 xml:space="preserve">Integración LELIQ 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</si>
  <si>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</si>
  <si>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</si>
  <si>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</si>
  <si>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</si>
  <si>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</si>
  <si>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</si>
  <si>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r>
      <t>Posición</t>
    </r>
    <r>
      <rPr>
        <vertAlign val="superscript"/>
        <sz val="10"/>
        <rFont val="Roboto Condensed"/>
      </rPr>
      <t>1</t>
    </r>
  </si>
  <si>
    <t>1 Posición = Integración - Exigencia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</si>
</sst>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2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12"/>
      <name val="Roboto Condensed"/>
    </font>
    <font>
      <b/>
      <sz val="10"/>
      <color theme="1"/>
      <name val="Roboto Condensed"/>
    </font>
    <font>
      <u/>
      <sz val="10"/>
      <name val="Roboto Condensed"/>
    </font>
    <font>
      <sz val="9"/>
      <name val="Roboto Condensed"/>
    </font>
    <font>
      <sz val="10"/>
      <name val="Arial"/>
    </font>
    <font>
      <sz val="10"/>
      <color indexed="10"/>
      <name val="Roboto Condensed"/>
    </font>
    <font>
      <b/>
      <sz val="10"/>
      <color indexed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  <font>
      <vertAlign val="superscript"/>
      <sz val="9"/>
      <color indexed="10"/>
      <name val="Roboto Condensed"/>
    </font>
    <font>
      <sz val="8"/>
      <color indexed="10"/>
      <name val="Roboto Condensed"/>
    </font>
    <font>
      <sz val="10"/>
      <color indexed="1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3" fillId="0" borderId="0"/>
  </cellStyleXfs>
  <cellXfs count="15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1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4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3" fontId="6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3" fontId="5" fillId="4" borderId="0" xfId="0" applyNumberFormat="1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wrapText="1" indent="2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2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left" vertical="center" indent="5"/>
    </xf>
    <xf numFmtId="3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 indent="3"/>
    </xf>
    <xf numFmtId="0" fontId="9" fillId="4" borderId="1" xfId="0" applyFont="1" applyFill="1" applyBorder="1" applyAlignment="1">
      <alignment horizontal="left" vertical="center" indent="3"/>
    </xf>
    <xf numFmtId="3" fontId="9" fillId="4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2"/>
    </xf>
    <xf numFmtId="0" fontId="14" fillId="3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4" borderId="0" xfId="0" applyFont="1" applyFill="1" applyAlignment="1">
      <alignment horizontal="left" vertical="center" indent="3"/>
    </xf>
    <xf numFmtId="3" fontId="8" fillId="4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horizontal="left" vertical="center" indent="5"/>
    </xf>
    <xf numFmtId="0" fontId="9" fillId="5" borderId="0" xfId="0" applyFont="1" applyFill="1" applyAlignment="1">
      <alignment horizontal="left" vertical="center" indent="4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2"/>
    </xf>
    <xf numFmtId="3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3"/>
    </xf>
    <xf numFmtId="0" fontId="5" fillId="5" borderId="0" xfId="0" applyFont="1" applyFill="1" applyAlignment="1">
      <alignment horizontal="left" vertical="center" indent="4"/>
    </xf>
    <xf numFmtId="165" fontId="5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vertical="center"/>
    </xf>
    <xf numFmtId="165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6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17" fontId="10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4" fontId="5" fillId="4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17" fontId="6" fillId="5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 indent="1"/>
    </xf>
    <xf numFmtId="2" fontId="5" fillId="4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166" fontId="5" fillId="4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" fillId="5" borderId="0" xfId="228" applyFont="1" applyFill="1"/>
    <xf numFmtId="0" fontId="5" fillId="5" borderId="0" xfId="228" applyFont="1" applyFill="1"/>
    <xf numFmtId="0" fontId="24" fillId="5" borderId="0" xfId="228" applyFont="1" applyFill="1"/>
    <xf numFmtId="0" fontId="2" fillId="0" borderId="0" xfId="228" applyFont="1"/>
    <xf numFmtId="0" fontId="23" fillId="0" borderId="0" xfId="228"/>
    <xf numFmtId="0" fontId="6" fillId="5" borderId="0" xfId="228" applyFont="1" applyFill="1"/>
    <xf numFmtId="0" fontId="25" fillId="5" borderId="0" xfId="228" applyFont="1" applyFill="1"/>
    <xf numFmtId="0" fontId="10" fillId="3" borderId="0" xfId="228" applyFont="1" applyFill="1" applyAlignment="1">
      <alignment horizontal="center" vertical="center"/>
    </xf>
    <xf numFmtId="17" fontId="10" fillId="3" borderId="0" xfId="228" applyNumberFormat="1" applyFont="1" applyFill="1" applyAlignment="1">
      <alignment horizontal="center" vertical="center"/>
    </xf>
    <xf numFmtId="0" fontId="5" fillId="5" borderId="0" xfId="228" applyFont="1" applyFill="1" applyAlignment="1">
      <alignment vertical="center"/>
    </xf>
    <xf numFmtId="0" fontId="8" fillId="5" borderId="0" xfId="228" applyFont="1" applyFill="1" applyAlignment="1">
      <alignment vertical="center" wrapText="1"/>
    </xf>
    <xf numFmtId="0" fontId="8" fillId="5" borderId="0" xfId="228" applyFont="1" applyFill="1" applyAlignment="1">
      <alignment horizontal="center" vertical="center" wrapText="1"/>
    </xf>
    <xf numFmtId="0" fontId="26" fillId="4" borderId="0" xfId="228" applyFont="1" applyFill="1" applyAlignment="1">
      <alignment horizontal="left" vertical="center" indent="1"/>
    </xf>
    <xf numFmtId="0" fontId="5" fillId="5" borderId="0" xfId="228" applyFont="1" applyFill="1" applyAlignment="1">
      <alignment horizontal="left" vertical="center" indent="2"/>
    </xf>
    <xf numFmtId="166" fontId="5" fillId="5" borderId="0" xfId="228" quotePrefix="1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166" fontId="5" fillId="4" borderId="0" xfId="228" quotePrefix="1" applyNumberFormat="1" applyFont="1" applyFill="1" applyAlignment="1">
      <alignment horizontal="center" vertical="center"/>
    </xf>
    <xf numFmtId="0" fontId="26" fillId="5" borderId="0" xfId="228" applyFont="1" applyFill="1" applyAlignment="1">
      <alignment horizontal="left" vertical="center" indent="1"/>
    </xf>
    <xf numFmtId="166" fontId="5" fillId="4" borderId="0" xfId="228" applyNumberFormat="1" applyFont="1" applyFill="1" applyAlignment="1">
      <alignment horizontal="center" vertical="center"/>
    </xf>
    <xf numFmtId="166" fontId="5" fillId="5" borderId="0" xfId="228" applyNumberFormat="1" applyFont="1" applyFill="1" applyAlignment="1">
      <alignment horizontal="center" vertical="center"/>
    </xf>
    <xf numFmtId="0" fontId="2" fillId="5" borderId="0" xfId="228" applyFont="1" applyFill="1" applyAlignment="1">
      <alignment vertical="center"/>
    </xf>
    <xf numFmtId="0" fontId="5" fillId="5" borderId="0" xfId="228" applyFont="1" applyFill="1" applyAlignment="1">
      <alignment horizontal="left"/>
    </xf>
    <xf numFmtId="0" fontId="22" fillId="5" borderId="0" xfId="228" applyFont="1" applyFill="1"/>
    <xf numFmtId="0" fontId="29" fillId="5" borderId="0" xfId="228" applyFont="1" applyFill="1" applyAlignment="1">
      <alignment vertical="center"/>
    </xf>
    <xf numFmtId="0" fontId="2" fillId="0" borderId="0" xfId="228" applyFont="1" applyAlignment="1">
      <alignment vertical="center"/>
    </xf>
    <xf numFmtId="0" fontId="22" fillId="5" borderId="0" xfId="228" applyFont="1" applyFill="1" applyAlignment="1">
      <alignment horizontal="left"/>
    </xf>
    <xf numFmtId="0" fontId="30" fillId="5" borderId="0" xfId="228" applyFont="1" applyFill="1"/>
    <xf numFmtId="0" fontId="31" fillId="0" borderId="0" xfId="228" applyFont="1"/>
    <xf numFmtId="17" fontId="12" fillId="3" borderId="0" xfId="0" applyNumberFormat="1" applyFont="1" applyFill="1" applyAlignment="1">
      <alignment horizontal="center" vertical="distributed" wrapText="1"/>
    </xf>
    <xf numFmtId="17" fontId="12" fillId="3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" fontId="12" fillId="3" borderId="5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14" fillId="3" borderId="7" xfId="0" applyNumberFormat="1" applyFont="1" applyFill="1" applyBorder="1" applyAlignment="1">
      <alignment horizontal="center" vertical="center" wrapText="1"/>
    </xf>
    <xf numFmtId="17" fontId="14" fillId="3" borderId="8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7" fontId="10" fillId="3" borderId="9" xfId="0" applyNumberFormat="1" applyFont="1" applyFill="1" applyBorder="1" applyAlignment="1">
      <alignment horizontal="center" vertical="distributed" wrapText="1"/>
    </xf>
    <xf numFmtId="17" fontId="10" fillId="3" borderId="10" xfId="0" applyNumberFormat="1" applyFont="1" applyFill="1" applyBorder="1" applyAlignment="1">
      <alignment horizontal="center" vertical="distributed" wrapText="1"/>
    </xf>
    <xf numFmtId="17" fontId="10" fillId="3" borderId="3" xfId="0" applyNumberFormat="1" applyFont="1" applyFill="1" applyBorder="1" applyAlignment="1">
      <alignment horizontal="center" vertical="center" wrapText="1"/>
    </xf>
    <xf numFmtId="17" fontId="10" fillId="3" borderId="0" xfId="0" applyNumberFormat="1" applyFont="1" applyFill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7" fontId="10" fillId="3" borderId="11" xfId="0" applyNumberFormat="1" applyFont="1" applyFill="1" applyBorder="1" applyAlignment="1">
      <alignment horizontal="center" vertical="center" wrapText="1"/>
    </xf>
    <xf numFmtId="17" fontId="10" fillId="3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7" fillId="4" borderId="0" xfId="228" applyFont="1" applyFill="1" applyAlignment="1">
      <alignment horizontal="center" vertical="center"/>
    </xf>
    <xf numFmtId="0" fontId="27" fillId="5" borderId="0" xfId="228" applyFont="1" applyFill="1" applyAlignment="1">
      <alignment horizontal="center" vertical="center"/>
    </xf>
    <xf numFmtId="0" fontId="28" fillId="5" borderId="0" xfId="228" applyFont="1" applyFill="1" applyAlignment="1">
      <alignment horizontal="left" wrapText="1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DD6ABF62-C96D-4D23-B80D-26DCD3E0AB7C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0D-3920-4590-8E41-3D7AF505C284}">
  <sheetPr>
    <tabColor theme="3"/>
    <pageSetUpPr fitToPage="1"/>
  </sheetPr>
  <dimension ref="A1:R104"/>
  <sheetViews>
    <sheetView showGridLines="0" zoomScale="75" zoomScaleNormal="85" zoomScaleSheetLayoutView="100" workbookViewId="0">
      <pane xSplit="1" ySplit="7" topLeftCell="B66" activePane="bottomRight" state="frozen"/>
      <selection activeCell="E4" sqref="E4:E5"/>
      <selection pane="topRight" activeCell="E4" sqref="E4:E5"/>
      <selection pane="bottomLeft" activeCell="E4" sqref="E4:E5"/>
      <selection pane="bottomRight" activeCell="A95" sqref="A95:XFD96"/>
    </sheetView>
  </sheetViews>
  <sheetFormatPr baseColWidth="10" defaultColWidth="11.3984375" defaultRowHeight="13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57"/>
    <col min="17" max="18" width="11.3984375" style="58"/>
    <col min="19" max="16384" width="11.3984375" style="57"/>
  </cols>
  <sheetData>
    <row r="1" spans="1:18" s="2" customFormat="1" ht="14" customHeight="1">
      <c r="A1" s="50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" customHeight="1">
      <c r="A3" s="128" t="s">
        <v>10</v>
      </c>
      <c r="B3" s="129" t="s">
        <v>11</v>
      </c>
      <c r="C3" s="129"/>
      <c r="D3" s="129"/>
      <c r="E3" s="129"/>
      <c r="F3" s="130"/>
      <c r="G3" s="129" t="s">
        <v>92</v>
      </c>
      <c r="H3" s="129"/>
      <c r="I3" s="129"/>
      <c r="J3" s="129"/>
      <c r="K3" s="129"/>
      <c r="L3" s="130"/>
      <c r="M3" s="129" t="s">
        <v>80</v>
      </c>
      <c r="N3" s="129"/>
      <c r="Q3"/>
      <c r="R3"/>
    </row>
    <row r="4" spans="1:18" s="3" customFormat="1" ht="23" customHeight="1">
      <c r="A4" s="128"/>
      <c r="B4" s="124">
        <v>45046</v>
      </c>
      <c r="C4" s="125">
        <v>45016</v>
      </c>
      <c r="D4" s="125">
        <v>44985</v>
      </c>
      <c r="E4" s="125">
        <v>44926</v>
      </c>
      <c r="F4" s="131">
        <v>44681</v>
      </c>
      <c r="G4" s="132" t="s">
        <v>12</v>
      </c>
      <c r="H4" s="133"/>
      <c r="I4" s="129" t="s">
        <v>93</v>
      </c>
      <c r="J4" s="129"/>
      <c r="K4" s="129" t="s">
        <v>13</v>
      </c>
      <c r="L4" s="130"/>
      <c r="M4" s="124">
        <v>45046</v>
      </c>
      <c r="N4" s="125">
        <v>44926</v>
      </c>
      <c r="Q4"/>
      <c r="R4"/>
    </row>
    <row r="5" spans="1:18" s="3" customFormat="1" ht="23" customHeight="1">
      <c r="A5" s="128"/>
      <c r="B5" s="124"/>
      <c r="C5" s="125"/>
      <c r="D5" s="125"/>
      <c r="E5" s="125"/>
      <c r="F5" s="131"/>
      <c r="G5" s="39" t="s">
        <v>14</v>
      </c>
      <c r="H5" s="39" t="s">
        <v>15</v>
      </c>
      <c r="I5" s="39" t="s">
        <v>14</v>
      </c>
      <c r="J5" s="39" t="s">
        <v>15</v>
      </c>
      <c r="K5" s="39" t="s">
        <v>16</v>
      </c>
      <c r="L5" s="46" t="s">
        <v>17</v>
      </c>
      <c r="M5" s="124"/>
      <c r="N5" s="125"/>
      <c r="Q5"/>
      <c r="R5"/>
    </row>
    <row r="6" spans="1:18" s="2" customFormat="1" ht="5" hidden="1" customHeight="1">
      <c r="B6" s="1"/>
      <c r="C6" s="1"/>
      <c r="D6" s="1"/>
      <c r="E6" s="1"/>
      <c r="F6" s="1"/>
      <c r="G6" s="6"/>
      <c r="H6" s="6"/>
      <c r="I6" s="7"/>
      <c r="J6" s="7"/>
      <c r="K6" s="7"/>
      <c r="L6" s="7"/>
      <c r="M6" s="7"/>
      <c r="N6" s="7"/>
      <c r="Q6"/>
      <c r="R6"/>
    </row>
    <row r="7" spans="1:18" s="2" customFormat="1" ht="17" customHeight="1">
      <c r="A7" s="126" t="s">
        <v>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Q7"/>
      <c r="R7"/>
    </row>
    <row r="8" spans="1:18" ht="20" customHeight="1">
      <c r="A8" s="18" t="s">
        <v>77</v>
      </c>
      <c r="B8" s="9">
        <v>22430379.500000004</v>
      </c>
      <c r="C8" s="9">
        <v>21071302.516129036</v>
      </c>
      <c r="D8" s="9">
        <v>20044045.107142858</v>
      </c>
      <c r="E8" s="9">
        <v>18248058.354838707</v>
      </c>
      <c r="F8" s="9">
        <v>10977658.733333334</v>
      </c>
      <c r="G8" s="7">
        <v>6.4498954577234313E-2</v>
      </c>
      <c r="H8" s="7">
        <v>-7.9217049216557811E-3</v>
      </c>
      <c r="I8" s="7">
        <v>6.4498954577234313E-2</v>
      </c>
      <c r="J8" s="7">
        <v>-0.18437502352972568</v>
      </c>
      <c r="K8" s="7">
        <v>1.0432753508624586</v>
      </c>
      <c r="L8" s="7">
        <v>-1.2540617043208524E-3</v>
      </c>
      <c r="M8" s="10">
        <v>0.17408868027350144</v>
      </c>
      <c r="N8" s="10">
        <v>0.17650948696017946</v>
      </c>
      <c r="P8" s="73"/>
    </row>
    <row r="9" spans="1:18" ht="17" customHeight="1">
      <c r="A9" s="48" t="s">
        <v>19</v>
      </c>
      <c r="B9" s="49">
        <v>18886773.56666667</v>
      </c>
      <c r="C9" s="49">
        <v>17819343.129032262</v>
      </c>
      <c r="D9" s="49">
        <v>16882151.107142858</v>
      </c>
      <c r="E9" s="49">
        <v>15170398.16129032</v>
      </c>
      <c r="F9" s="49">
        <v>8872696.0333333332</v>
      </c>
      <c r="G9" s="23">
        <v>5.9902906067019535E-2</v>
      </c>
      <c r="H9" s="23">
        <v>-1.0833154041374859E-2</v>
      </c>
      <c r="I9" s="23">
        <v>5.9902906067019535E-2</v>
      </c>
      <c r="J9" s="23">
        <v>-0.18676863563831214</v>
      </c>
      <c r="K9" s="23">
        <v>1.1286397613207995</v>
      </c>
      <c r="L9" s="23">
        <v>4.0471767457317398E-2</v>
      </c>
      <c r="M9" s="25">
        <v>0.14687417838532124</v>
      </c>
      <c r="N9" s="25">
        <v>0.14659577476998545</v>
      </c>
      <c r="P9" s="73"/>
    </row>
    <row r="10" spans="1:18" ht="17" customHeight="1">
      <c r="A10" s="47" t="s">
        <v>20</v>
      </c>
      <c r="B10" s="12">
        <v>8664298.6333333328</v>
      </c>
      <c r="C10" s="12">
        <v>8406344.2580645159</v>
      </c>
      <c r="D10" s="12">
        <v>8132046.2142857146</v>
      </c>
      <c r="E10" s="12">
        <v>7305580.064516129</v>
      </c>
      <c r="F10" s="12">
        <v>4294579.666666667</v>
      </c>
      <c r="G10" s="7">
        <v>3.0685678262742044E-2</v>
      </c>
      <c r="H10" s="7">
        <v>-2.6948668415745836E-2</v>
      </c>
      <c r="I10" s="7">
        <v>3.0685678262742044E-2</v>
      </c>
      <c r="J10" s="7">
        <v>-0.20001780770226163</v>
      </c>
      <c r="K10" s="7">
        <v>1.0174963106595061</v>
      </c>
      <c r="L10" s="7">
        <v>-1.385476756855597E-2</v>
      </c>
      <c r="M10" s="10">
        <v>6.8869638754075382E-2</v>
      </c>
      <c r="N10" s="10">
        <v>6.7236438068504711E-2</v>
      </c>
      <c r="P10" s="73"/>
    </row>
    <row r="11" spans="1:18" ht="16.5" customHeight="1">
      <c r="A11" s="21" t="s">
        <v>21</v>
      </c>
      <c r="B11" s="49">
        <v>6082225.5303333327</v>
      </c>
      <c r="C11" s="49">
        <v>5639663.2010645159</v>
      </c>
      <c r="D11" s="49">
        <v>5538633.5752857141</v>
      </c>
      <c r="E11" s="49">
        <v>5392615.121516129</v>
      </c>
      <c r="F11" s="49">
        <v>3464177.5346666668</v>
      </c>
      <c r="G11" s="23">
        <v>7.8473184211653058E-2</v>
      </c>
      <c r="H11" s="23">
        <v>2.5730262805624848E-2</v>
      </c>
      <c r="I11" s="23">
        <v>7.8473184211653058E-2</v>
      </c>
      <c r="J11" s="23">
        <v>-0.15670847188565995</v>
      </c>
      <c r="K11" s="23">
        <v>0.75574879447354371</v>
      </c>
      <c r="L11" s="23">
        <v>-0.14179604995096651</v>
      </c>
      <c r="M11" s="25">
        <v>4.9039602723259544E-2</v>
      </c>
      <c r="N11" s="25">
        <v>4.8643130446438532E-2</v>
      </c>
      <c r="P11" s="73"/>
    </row>
    <row r="12" spans="1:18" ht="17" customHeight="1">
      <c r="A12" s="13" t="s">
        <v>22</v>
      </c>
      <c r="B12" s="12">
        <v>2582073.1030000001</v>
      </c>
      <c r="C12" s="12">
        <v>2766681.057</v>
      </c>
      <c r="D12" s="12">
        <v>2593412.639</v>
      </c>
      <c r="E12" s="12">
        <v>1912964.943</v>
      </c>
      <c r="F12" s="12">
        <v>830402.13199999998</v>
      </c>
      <c r="G12" s="7">
        <v>-6.672541944541166E-2</v>
      </c>
      <c r="H12" s="7">
        <v>-0.13660568161795184</v>
      </c>
      <c r="I12" s="7">
        <v>-6.672541944541166E-2</v>
      </c>
      <c r="J12" s="7">
        <v>-0.290170973290656</v>
      </c>
      <c r="K12" s="7">
        <v>2.1094249442509865</v>
      </c>
      <c r="L12" s="7">
        <v>0.51987617928984009</v>
      </c>
      <c r="M12" s="10">
        <v>1.9830036030815838E-2</v>
      </c>
      <c r="N12" s="10">
        <v>1.8593307622066183E-2</v>
      </c>
      <c r="P12" s="73"/>
    </row>
    <row r="13" spans="1:18" ht="17" customHeight="1">
      <c r="A13" s="21" t="s">
        <v>90</v>
      </c>
      <c r="B13" s="27">
        <v>132.98166666666665</v>
      </c>
      <c r="C13" s="27">
        <v>94.443419354838682</v>
      </c>
      <c r="D13" s="27">
        <v>121.28121428571434</v>
      </c>
      <c r="E13" s="27">
        <v>132.10964516129033</v>
      </c>
      <c r="F13" s="27">
        <v>0</v>
      </c>
      <c r="G13" s="23">
        <v>0.40805645936043211</v>
      </c>
      <c r="H13" s="23">
        <v>0.30151170503598257</v>
      </c>
      <c r="I13" s="23">
        <v>0.40805645936043211</v>
      </c>
      <c r="J13" s="23">
        <v>7.002185116037607E-2</v>
      </c>
      <c r="K13" s="23" t="s">
        <v>88</v>
      </c>
      <c r="L13" s="23" t="s">
        <v>88</v>
      </c>
      <c r="M13" s="25">
        <v>1.0145719452295036E-6</v>
      </c>
      <c r="N13" s="25"/>
      <c r="P13" s="73"/>
    </row>
    <row r="14" spans="1:18" ht="17" customHeight="1">
      <c r="A14" s="60" t="s">
        <v>73</v>
      </c>
      <c r="B14" s="54">
        <v>10222474.933333334</v>
      </c>
      <c r="C14" s="54">
        <v>9412998.8709677421</v>
      </c>
      <c r="D14" s="54">
        <v>8750104.8928571418</v>
      </c>
      <c r="E14" s="54">
        <v>7864818.0967741935</v>
      </c>
      <c r="F14" s="54">
        <v>4578116.3666666672</v>
      </c>
      <c r="G14" s="55">
        <v>8.5995555025746073E-2</v>
      </c>
      <c r="H14" s="55">
        <v>3.8453967273193168E-3</v>
      </c>
      <c r="I14" s="55">
        <v>8.5995555025746073E-2</v>
      </c>
      <c r="J14" s="55">
        <v>-0.17470084554076892</v>
      </c>
      <c r="K14" s="55">
        <v>1.2328997593340625</v>
      </c>
      <c r="L14" s="55">
        <v>9.1433694589903469E-2</v>
      </c>
      <c r="M14" s="56">
        <v>7.8004539631245873E-2</v>
      </c>
      <c r="N14" s="56">
        <v>7.9359336701480723E-2</v>
      </c>
      <c r="P14" s="73"/>
    </row>
    <row r="15" spans="1:18" ht="17" customHeight="1">
      <c r="A15" s="21" t="s">
        <v>23</v>
      </c>
      <c r="B15" s="27">
        <v>9963645.1333333328</v>
      </c>
      <c r="C15" s="27">
        <v>9179584.1935483869</v>
      </c>
      <c r="D15" s="27">
        <v>8516024.5714285709</v>
      </c>
      <c r="E15" s="27">
        <v>7641974.3548387093</v>
      </c>
      <c r="F15" s="27">
        <v>4416321.9000000004</v>
      </c>
      <c r="G15" s="23">
        <v>8.5413557221469816E-2</v>
      </c>
      <c r="H15" s="23">
        <v>3.2825318454585695E-3</v>
      </c>
      <c r="I15" s="23">
        <v>8.5413557221469816E-2</v>
      </c>
      <c r="J15" s="23">
        <v>-0.17516359798510861</v>
      </c>
      <c r="K15" s="23">
        <v>1.2560957645169233</v>
      </c>
      <c r="L15" s="23">
        <v>0.10277182185272649</v>
      </c>
      <c r="M15" s="25">
        <v>7.6016755376072956E-2</v>
      </c>
      <c r="N15" s="25">
        <v>7.7193378427848749E-2</v>
      </c>
      <c r="P15" s="73"/>
    </row>
    <row r="16" spans="1:18" ht="17" customHeight="1">
      <c r="A16" s="59" t="s">
        <v>89</v>
      </c>
      <c r="B16" s="54">
        <v>9606912.412233334</v>
      </c>
      <c r="C16" s="54">
        <v>8833657.437161291</v>
      </c>
      <c r="D16" s="54">
        <v>8159632.294214285</v>
      </c>
      <c r="E16" s="54">
        <v>7240644.6588064516</v>
      </c>
      <c r="F16" s="54">
        <v>4142084.4252000004</v>
      </c>
      <c r="G16" s="55">
        <v>8.7535087314924098E-2</v>
      </c>
      <c r="H16" s="55">
        <v>5.2435300929798423E-3</v>
      </c>
      <c r="I16" s="55">
        <v>8.7535087314924098E-2</v>
      </c>
      <c r="J16" s="55">
        <v>-0.17355138737892195</v>
      </c>
      <c r="K16" s="55">
        <v>1.3193424918589063</v>
      </c>
      <c r="L16" s="55">
        <v>0.13368660385537567</v>
      </c>
      <c r="M16" s="56">
        <v>7.3295094414485978E-2</v>
      </c>
      <c r="N16" s="56">
        <v>7.3139452876458247E-2</v>
      </c>
      <c r="P16" s="73"/>
    </row>
    <row r="17" spans="1:16" ht="17" customHeight="1">
      <c r="A17" s="34" t="s">
        <v>24</v>
      </c>
      <c r="B17" s="27">
        <v>307348.598</v>
      </c>
      <c r="C17" s="27">
        <v>298927.408</v>
      </c>
      <c r="D17" s="27">
        <v>311808.15299999999</v>
      </c>
      <c r="E17" s="27">
        <v>359989.228</v>
      </c>
      <c r="F17" s="27">
        <v>250222.514</v>
      </c>
      <c r="G17" s="23">
        <v>2.8171354565118989E-2</v>
      </c>
      <c r="H17" s="23">
        <v>-4.9628270334393654E-2</v>
      </c>
      <c r="I17" s="23">
        <v>2.8171354565118989E-2</v>
      </c>
      <c r="J17" s="23">
        <v>-0.21866356366025441</v>
      </c>
      <c r="K17" s="23">
        <v>0.22830113520480411</v>
      </c>
      <c r="L17" s="23">
        <v>-0.39961064509883171</v>
      </c>
      <c r="M17" s="25">
        <v>2.3448891321090925E-3</v>
      </c>
      <c r="N17" s="25">
        <v>3.636335770919979E-3</v>
      </c>
      <c r="P17" s="73"/>
    </row>
    <row r="18" spans="1:16" ht="17" customHeight="1">
      <c r="A18" s="71" t="s">
        <v>25</v>
      </c>
      <c r="B18" s="54">
        <v>134700.61900000001</v>
      </c>
      <c r="C18" s="54">
        <v>135052.139</v>
      </c>
      <c r="D18" s="54">
        <v>140521.486</v>
      </c>
      <c r="E18" s="54">
        <v>156518.91699999999</v>
      </c>
      <c r="F18" s="54">
        <v>152507.715</v>
      </c>
      <c r="G18" s="55">
        <v>-2.6028465939365031E-3</v>
      </c>
      <c r="H18" s="55">
        <v>-7.8073850591761529E-2</v>
      </c>
      <c r="I18" s="55">
        <v>-2.6028465939365031E-3</v>
      </c>
      <c r="J18" s="55">
        <v>-0.24204974783865818</v>
      </c>
      <c r="K18" s="55">
        <v>-0.1167619356174866</v>
      </c>
      <c r="L18" s="55">
        <v>-0.56827628298954957</v>
      </c>
      <c r="M18" s="56">
        <v>1.0276865410704349E-3</v>
      </c>
      <c r="N18" s="56">
        <v>1.5810343544856156E-3</v>
      </c>
      <c r="P18" s="73"/>
    </row>
    <row r="19" spans="1:16" ht="17" customHeight="1">
      <c r="A19" s="33" t="s">
        <v>26</v>
      </c>
      <c r="B19" s="27">
        <v>172647.97899999999</v>
      </c>
      <c r="C19" s="27">
        <v>163875.269</v>
      </c>
      <c r="D19" s="27">
        <v>171286.66699999999</v>
      </c>
      <c r="E19" s="27">
        <v>203470.31099999999</v>
      </c>
      <c r="F19" s="27">
        <v>97714.798999999999</v>
      </c>
      <c r="G19" s="23">
        <v>5.3532848815643908E-2</v>
      </c>
      <c r="H19" s="23">
        <v>-2.6185828516929854E-2</v>
      </c>
      <c r="I19" s="23">
        <v>5.3532848815643908E-2</v>
      </c>
      <c r="J19" s="23">
        <v>-0.19939064825566455</v>
      </c>
      <c r="K19" s="23">
        <v>0.76685600100349172</v>
      </c>
      <c r="L19" s="23">
        <v>-0.13636688574022282</v>
      </c>
      <c r="M19" s="25">
        <v>1.3172025910386579E-3</v>
      </c>
      <c r="N19" s="25">
        <v>2.0553014164343625E-3</v>
      </c>
      <c r="P19" s="73"/>
    </row>
    <row r="20" spans="1:16" ht="17" customHeight="1">
      <c r="A20" s="59" t="s">
        <v>91</v>
      </c>
      <c r="B20" s="54">
        <v>49384.123099999997</v>
      </c>
      <c r="C20" s="54">
        <v>46999.348387096776</v>
      </c>
      <c r="D20" s="54">
        <v>44584.124214285715</v>
      </c>
      <c r="E20" s="54">
        <v>41340.468032258061</v>
      </c>
      <c r="F20" s="54">
        <v>24014.960799999997</v>
      </c>
      <c r="G20" s="55">
        <v>5.0740590981426026E-2</v>
      </c>
      <c r="H20" s="55">
        <v>-2.8766801907985196E-2</v>
      </c>
      <c r="I20" s="55">
        <v>5.0740590981426026E-2</v>
      </c>
      <c r="J20" s="55">
        <v>-0.2015125638058719</v>
      </c>
      <c r="K20" s="55">
        <v>1.056389910909203</v>
      </c>
      <c r="L20" s="55">
        <v>5.1562899762258585E-3</v>
      </c>
      <c r="M20" s="56">
        <v>3.7677182947789986E-4</v>
      </c>
      <c r="N20" s="56">
        <v>4.1758978047052518E-4</v>
      </c>
      <c r="P20" s="73"/>
    </row>
    <row r="21" spans="1:16" ht="17" customHeight="1">
      <c r="A21" s="21" t="s">
        <v>27</v>
      </c>
      <c r="B21" s="27">
        <v>258829.8</v>
      </c>
      <c r="C21" s="27">
        <v>233414.67741935479</v>
      </c>
      <c r="D21" s="27">
        <v>234080.32142857139</v>
      </c>
      <c r="E21" s="27">
        <v>222843.74193548391</v>
      </c>
      <c r="F21" s="27">
        <v>161794.4666666667</v>
      </c>
      <c r="G21" s="23">
        <v>0.10888399504965229</v>
      </c>
      <c r="H21" s="23">
        <v>2.5854728092701063E-2</v>
      </c>
      <c r="I21" s="23">
        <v>0.10888399504965229</v>
      </c>
      <c r="J21" s="23">
        <v>-0.15660614427971742</v>
      </c>
      <c r="K21" s="23">
        <v>0.59974444943935001</v>
      </c>
      <c r="L21" s="23">
        <v>-0.21805043529047163</v>
      </c>
      <c r="M21" s="25">
        <v>1.9877842551729091E-3</v>
      </c>
      <c r="N21" s="25">
        <v>2.165958273631982E-3</v>
      </c>
      <c r="P21" s="73"/>
    </row>
    <row r="22" spans="1:16" ht="17" customHeight="1">
      <c r="A22" s="60" t="s">
        <v>78</v>
      </c>
      <c r="B22" s="54">
        <v>3543605.9333333331</v>
      </c>
      <c r="C22" s="54">
        <v>3251959.3870967738</v>
      </c>
      <c r="D22" s="54">
        <v>3161894</v>
      </c>
      <c r="E22" s="54">
        <v>3077660.1935483869</v>
      </c>
      <c r="F22" s="54">
        <v>2104962.7000000002</v>
      </c>
      <c r="G22" s="55">
        <v>8.9683329808411427E-2</v>
      </c>
      <c r="H22" s="55">
        <v>8.0917399819653291E-3</v>
      </c>
      <c r="I22" s="55">
        <v>8.9683329808411427E-2</v>
      </c>
      <c r="J22" s="55">
        <v>-0.17120976662659737</v>
      </c>
      <c r="K22" s="55">
        <v>0.68345307654778531</v>
      </c>
      <c r="L22" s="55">
        <v>-0.1771339473146496</v>
      </c>
      <c r="M22" s="56">
        <v>2.7214501888180191E-2</v>
      </c>
      <c r="N22" s="56">
        <v>2.9913712190194019E-2</v>
      </c>
      <c r="P22" s="73"/>
    </row>
    <row r="23" spans="1:16" ht="20" customHeight="1">
      <c r="A23" s="29" t="s">
        <v>28</v>
      </c>
      <c r="B23" s="22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5"/>
      <c r="N23" s="25"/>
      <c r="P23" s="73"/>
    </row>
    <row r="24" spans="1:16" ht="17" customHeight="1">
      <c r="A24" s="65" t="s">
        <v>29</v>
      </c>
      <c r="B24" s="54">
        <v>13553792.419333231</v>
      </c>
      <c r="C24" s="54">
        <v>13176845.309835101</v>
      </c>
      <c r="D24" s="54">
        <v>12867616.016773149</v>
      </c>
      <c r="E24" s="54">
        <v>11869696.712195979</v>
      </c>
      <c r="F24" s="54">
        <v>7485794.6730837394</v>
      </c>
      <c r="G24" s="55">
        <v>2.8606779592136533E-2</v>
      </c>
      <c r="H24" s="55">
        <v>-3.2924101905728476E-2</v>
      </c>
      <c r="I24" s="55">
        <v>2.8606779592136533E-2</v>
      </c>
      <c r="J24" s="55">
        <v>-0.20493043690082902</v>
      </c>
      <c r="K24" s="55">
        <v>0.81060168108375419</v>
      </c>
      <c r="L24" s="55">
        <v>-0.11498414832321124</v>
      </c>
      <c r="M24" s="56">
        <v>0.1067312658465374</v>
      </c>
      <c r="N24" s="56">
        <v>0.1107572943224735</v>
      </c>
      <c r="P24" s="73"/>
    </row>
    <row r="25" spans="1:16" ht="17" customHeight="1">
      <c r="A25" s="32" t="s">
        <v>30</v>
      </c>
      <c r="B25" s="27">
        <v>26333513.752666559</v>
      </c>
      <c r="C25" s="27">
        <v>24883480.66467382</v>
      </c>
      <c r="D25" s="27">
        <v>23844881.945344571</v>
      </c>
      <c r="E25" s="27">
        <v>21738558.518647589</v>
      </c>
      <c r="F25" s="27">
        <v>13508660.206417071</v>
      </c>
      <c r="G25" s="23">
        <v>5.8272920397800299E-2</v>
      </c>
      <c r="H25" s="23">
        <v>-1.2492984676734209E-2</v>
      </c>
      <c r="I25" s="23">
        <v>5.8272920397800299E-2</v>
      </c>
      <c r="J25" s="23">
        <v>-0.18813324499386985</v>
      </c>
      <c r="K25" s="23">
        <v>0.94938012728732701</v>
      </c>
      <c r="L25" s="23">
        <v>-4.7149722869833433E-2</v>
      </c>
      <c r="M25" s="25">
        <v>0.20526176261664481</v>
      </c>
      <c r="N25" s="25">
        <v>0.2072520348279174</v>
      </c>
      <c r="P25" s="73"/>
    </row>
    <row r="26" spans="1:16" ht="17" customHeight="1">
      <c r="A26" s="63" t="s">
        <v>31</v>
      </c>
      <c r="B26" s="61"/>
      <c r="C26" s="61"/>
      <c r="D26" s="61"/>
      <c r="E26" s="61"/>
      <c r="F26" s="61"/>
      <c r="G26" s="62"/>
      <c r="H26" s="55"/>
      <c r="I26" s="62"/>
      <c r="J26" s="55"/>
      <c r="K26" s="55"/>
      <c r="L26" s="55"/>
      <c r="M26" s="56"/>
      <c r="N26" s="56"/>
      <c r="P26" s="73"/>
    </row>
    <row r="27" spans="1:16" ht="17" customHeight="1">
      <c r="A27" s="26" t="s">
        <v>32</v>
      </c>
      <c r="B27" s="27">
        <v>12390788.78599989</v>
      </c>
      <c r="C27" s="27">
        <v>12066411.245318981</v>
      </c>
      <c r="D27" s="27">
        <v>11794378.266773149</v>
      </c>
      <c r="E27" s="27">
        <v>10667226.325099209</v>
      </c>
      <c r="F27" s="27">
        <v>6688037.4730837392</v>
      </c>
      <c r="G27" s="23">
        <v>2.6882685670666762E-2</v>
      </c>
      <c r="H27" s="23">
        <v>-2.8229372416595289E-2</v>
      </c>
      <c r="I27" s="23">
        <v>2.6882685670666762E-2</v>
      </c>
      <c r="J27" s="23">
        <v>-0.20107072275517668</v>
      </c>
      <c r="K27" s="23">
        <v>0.85267933020218423</v>
      </c>
      <c r="L27" s="23">
        <v>-9.4416738682447932E-2</v>
      </c>
      <c r="M27" s="25">
        <v>9.825750265001347E-2</v>
      </c>
      <c r="N27" s="25">
        <v>9.9985433720218245E-2</v>
      </c>
      <c r="P27" s="73"/>
    </row>
    <row r="28" spans="1:16" ht="20" customHeight="1">
      <c r="A28" s="65" t="s">
        <v>79</v>
      </c>
      <c r="B28" s="54">
        <v>9808715.6829998903</v>
      </c>
      <c r="C28" s="54">
        <v>9299730.1883189809</v>
      </c>
      <c r="D28" s="54">
        <v>9200965.6277731489</v>
      </c>
      <c r="E28" s="54">
        <v>8754261.3820992094</v>
      </c>
      <c r="F28" s="54">
        <v>5857635.341083739</v>
      </c>
      <c r="G28" s="55">
        <v>5.4731210946337594E-2</v>
      </c>
      <c r="H28" s="55">
        <v>2.6883295934290175E-3</v>
      </c>
      <c r="I28" s="55">
        <v>5.4731210946337594E-2</v>
      </c>
      <c r="J28" s="55">
        <v>-0.17565211406315839</v>
      </c>
      <c r="K28" s="55">
        <v>0.67451797728076901</v>
      </c>
      <c r="L28" s="55">
        <v>-0.18150139299319423</v>
      </c>
      <c r="M28" s="56">
        <v>7.8743842439493963E-2</v>
      </c>
      <c r="N28" s="56">
        <v>8.0972375003985492E-2</v>
      </c>
      <c r="P28" s="73"/>
    </row>
    <row r="29" spans="1:16" ht="17" customHeight="1">
      <c r="A29" s="30" t="s">
        <v>33</v>
      </c>
      <c r="B29" s="31">
        <v>22613263.719333231</v>
      </c>
      <c r="C29" s="31">
        <v>21479410.116286721</v>
      </c>
      <c r="D29" s="31">
        <v>20544483.159630291</v>
      </c>
      <c r="E29" s="31">
        <v>18532044.421873402</v>
      </c>
      <c r="F29" s="31">
        <v>11266153.839750409</v>
      </c>
      <c r="G29" s="19">
        <v>5.278793025078321E-2</v>
      </c>
      <c r="H29" s="19">
        <v>-1.7051276033415941E-2</v>
      </c>
      <c r="I29" s="19">
        <v>5.278793025078321E-2</v>
      </c>
      <c r="J29" s="19">
        <v>-0.19188078820591492</v>
      </c>
      <c r="K29" s="19">
        <v>1.0071857743986041</v>
      </c>
      <c r="L29" s="19">
        <v>-1.8894522101825184E-2</v>
      </c>
      <c r="M29" s="20">
        <v>0.17642688096310674</v>
      </c>
      <c r="N29" s="20">
        <v>0.17855346572953071</v>
      </c>
      <c r="P29" s="73"/>
    </row>
    <row r="30" spans="1:16" ht="17" hidden="1" customHeight="1">
      <c r="A30" s="11"/>
      <c r="G30" s="6"/>
      <c r="H30" s="7">
        <v>-2.6185828516929854E-2</v>
      </c>
      <c r="M30" s="10" t="e">
        <v>#N/A</v>
      </c>
      <c r="N30" s="51"/>
      <c r="P30" s="73"/>
    </row>
    <row r="31" spans="1:16" ht="17" hidden="1" customHeight="1">
      <c r="A31" s="11"/>
      <c r="G31" s="6"/>
      <c r="H31" s="6"/>
      <c r="I31" s="7"/>
      <c r="J31" s="7"/>
      <c r="K31" s="7"/>
      <c r="L31" s="7"/>
      <c r="M31" s="52"/>
      <c r="N31" s="10"/>
      <c r="P31" s="73"/>
    </row>
    <row r="32" spans="1:16" ht="16.25" customHeight="1">
      <c r="A32" s="63" t="s">
        <v>34</v>
      </c>
      <c r="B32" s="64">
        <v>8378841.3000000007</v>
      </c>
      <c r="C32" s="64">
        <v>7651907.5161290318</v>
      </c>
      <c r="D32" s="64">
        <v>7220323.2857142854</v>
      </c>
      <c r="E32" s="64">
        <v>6764682.1935483869</v>
      </c>
      <c r="F32" s="64">
        <v>4638583.166666666</v>
      </c>
      <c r="G32" s="55">
        <v>9.5000335842887029E-2</v>
      </c>
      <c r="H32" s="55">
        <v>1.0844707864908765E-2</v>
      </c>
      <c r="I32" s="55">
        <v>9.5000335842887029E-2</v>
      </c>
      <c r="J32" s="55">
        <v>-0.16894644791890223</v>
      </c>
      <c r="K32" s="55">
        <v>0.80633633136325189</v>
      </c>
      <c r="L32" s="55">
        <v>-0.11706903654298262</v>
      </c>
      <c r="M32" s="56">
        <v>6.4969828312640587E-2</v>
      </c>
      <c r="N32" s="56">
        <v>6.4037603287084868E-2</v>
      </c>
      <c r="P32" s="73"/>
    </row>
    <row r="33" spans="1:16" ht="17" customHeight="1">
      <c r="A33" s="36" t="s">
        <v>35</v>
      </c>
      <c r="B33" s="35">
        <v>8280605.9000000004</v>
      </c>
      <c r="C33" s="35">
        <v>7578589.3870967738</v>
      </c>
      <c r="D33" s="35">
        <v>7148136.8928571427</v>
      </c>
      <c r="E33" s="35">
        <v>6693402.1935483869</v>
      </c>
      <c r="F33" s="35">
        <v>4584523.0999999996</v>
      </c>
      <c r="G33" s="23">
        <v>9.2631554111965997E-2</v>
      </c>
      <c r="H33" s="23">
        <v>8.6584252721553234E-3</v>
      </c>
      <c r="I33" s="23">
        <v>9.2631554111965997E-2</v>
      </c>
      <c r="J33" s="23">
        <v>-0.17074387328050733</v>
      </c>
      <c r="K33" s="23">
        <v>0.8062087853805342</v>
      </c>
      <c r="L33" s="23">
        <v>-0.11713138057905759</v>
      </c>
      <c r="M33" s="25">
        <v>6.4215391298739516E-2</v>
      </c>
      <c r="N33" s="25">
        <v>6.3344788203279712E-2</v>
      </c>
      <c r="P33" s="73"/>
    </row>
    <row r="34" spans="1:16" ht="17" customHeight="1">
      <c r="A34" s="66" t="s">
        <v>3</v>
      </c>
      <c r="B34" s="54">
        <v>1013187.7666666667</v>
      </c>
      <c r="C34" s="54">
        <v>877152.48387096776</v>
      </c>
      <c r="D34" s="54">
        <v>839601.35714285716</v>
      </c>
      <c r="E34" s="54">
        <v>774928.70967741939</v>
      </c>
      <c r="F34" s="54">
        <v>456968.4</v>
      </c>
      <c r="G34" s="55">
        <v>0.15508738252140697</v>
      </c>
      <c r="H34" s="55">
        <v>8.6052460003299025E-2</v>
      </c>
      <c r="I34" s="55">
        <v>0.15508738252140697</v>
      </c>
      <c r="J34" s="55">
        <v>-0.1071153188915176</v>
      </c>
      <c r="K34" s="55">
        <v>1.2171943763872219</v>
      </c>
      <c r="L34" s="55">
        <v>8.3756957619081529E-2</v>
      </c>
      <c r="M34" s="56">
        <v>8.0235132359899857E-3</v>
      </c>
      <c r="N34" s="56">
        <v>7.398605132297939E-3</v>
      </c>
      <c r="P34" s="73"/>
    </row>
    <row r="35" spans="1:16" ht="17" customHeight="1">
      <c r="A35" s="21" t="s">
        <v>4</v>
      </c>
      <c r="B35" s="27">
        <v>2264269.0333333332</v>
      </c>
      <c r="C35" s="27">
        <v>1996655.9032258065</v>
      </c>
      <c r="D35" s="27">
        <v>1837160.4285714286</v>
      </c>
      <c r="E35" s="27">
        <v>1708525.3548387096</v>
      </c>
      <c r="F35" s="27">
        <v>1175356.6666666667</v>
      </c>
      <c r="G35" s="23">
        <v>0.13403067082073061</v>
      </c>
      <c r="H35" s="23">
        <v>3.1627317559039136E-2</v>
      </c>
      <c r="I35" s="23">
        <v>0.13403067082073061</v>
      </c>
      <c r="J35" s="23">
        <v>-0.15186028080199421</v>
      </c>
      <c r="K35" s="23">
        <v>0.92645270797233148</v>
      </c>
      <c r="L35" s="23">
        <v>-5.835656628757846E-2</v>
      </c>
      <c r="M35" s="25">
        <v>1.7652556785473929E-2</v>
      </c>
      <c r="N35" s="25">
        <v>1.6003001343369225E-2</v>
      </c>
      <c r="P35" s="73"/>
    </row>
    <row r="36" spans="1:16" ht="17" customHeight="1">
      <c r="A36" s="66" t="s">
        <v>5</v>
      </c>
      <c r="B36" s="54">
        <v>397569.3</v>
      </c>
      <c r="C36" s="54">
        <v>389773.93548387097</v>
      </c>
      <c r="D36" s="54">
        <v>384245.75</v>
      </c>
      <c r="E36" s="54">
        <v>371697.67741935485</v>
      </c>
      <c r="F36" s="54">
        <v>311606.7</v>
      </c>
      <c r="G36" s="55">
        <v>1.9999707026206792E-2</v>
      </c>
      <c r="H36" s="55">
        <v>-5.8192091092841958E-2</v>
      </c>
      <c r="I36" s="55">
        <v>1.9999707026206792E-2</v>
      </c>
      <c r="J36" s="55">
        <v>-0.22570420363721666</v>
      </c>
      <c r="K36" s="55">
        <v>0.27586890782515261</v>
      </c>
      <c r="L36" s="55">
        <v>-0.37635968204175152</v>
      </c>
      <c r="M36" s="56">
        <v>3.0568918839138023E-3</v>
      </c>
      <c r="N36" s="56">
        <v>3.6133114815360698E-3</v>
      </c>
      <c r="P36" s="73"/>
    </row>
    <row r="37" spans="1:16" ht="17" customHeight="1">
      <c r="A37" s="21" t="s">
        <v>6</v>
      </c>
      <c r="B37" s="27">
        <v>543911.66666666663</v>
      </c>
      <c r="C37" s="27">
        <v>508979.03225806454</v>
      </c>
      <c r="D37" s="27">
        <v>483831.85714285716</v>
      </c>
      <c r="E37" s="27">
        <v>458905.3548387097</v>
      </c>
      <c r="F37" s="27">
        <v>288012.33333333331</v>
      </c>
      <c r="G37" s="23">
        <v>6.8632757333096484E-2</v>
      </c>
      <c r="H37" s="23">
        <v>-1.3041427309497866E-2</v>
      </c>
      <c r="I37" s="23">
        <v>6.8632757333096484E-2</v>
      </c>
      <c r="J37" s="23">
        <v>-0.18858414036338078</v>
      </c>
      <c r="K37" s="23">
        <v>0.88850130260625404</v>
      </c>
      <c r="L37" s="23">
        <v>-7.6907082225620704E-2</v>
      </c>
      <c r="M37" s="25">
        <v>4.2699404861301438E-3</v>
      </c>
      <c r="N37" s="25">
        <v>4.3617635238612394E-3</v>
      </c>
      <c r="P37" s="73"/>
    </row>
    <row r="38" spans="1:16" ht="17" customHeight="1">
      <c r="A38" s="66" t="s">
        <v>7</v>
      </c>
      <c r="B38" s="54">
        <v>1288281</v>
      </c>
      <c r="C38" s="54">
        <v>1214210.7096774194</v>
      </c>
      <c r="D38" s="54">
        <v>1152887.2142857143</v>
      </c>
      <c r="E38" s="54">
        <v>1050186.8064516129</v>
      </c>
      <c r="F38" s="54">
        <v>777033.7</v>
      </c>
      <c r="G38" s="55">
        <v>6.1002830672000075E-2</v>
      </c>
      <c r="H38" s="55">
        <v>-2.4849003701918893E-2</v>
      </c>
      <c r="I38" s="55">
        <v>6.1002830672000075E-2</v>
      </c>
      <c r="J38" s="55">
        <v>-0.19829159416517872</v>
      </c>
      <c r="K38" s="55">
        <v>0.65794739661870527</v>
      </c>
      <c r="L38" s="55">
        <v>-0.18960103562063146</v>
      </c>
      <c r="M38" s="56">
        <v>9.8095026968981463E-3</v>
      </c>
      <c r="N38" s="56">
        <v>1.0177247563862717E-2</v>
      </c>
      <c r="P38" s="73"/>
    </row>
    <row r="39" spans="1:16" ht="17" customHeight="1">
      <c r="A39" s="21" t="s">
        <v>36</v>
      </c>
      <c r="B39" s="27">
        <v>2376229.6</v>
      </c>
      <c r="C39" s="27">
        <v>2247165.3870967743</v>
      </c>
      <c r="D39" s="27">
        <v>2126132.6785714286</v>
      </c>
      <c r="E39" s="27">
        <v>1999438.7096774194</v>
      </c>
      <c r="F39" s="27">
        <v>1314586.7</v>
      </c>
      <c r="G39" s="23">
        <v>5.7434229649634405E-2</v>
      </c>
      <c r="H39" s="23">
        <v>-1.0463955794473678E-2</v>
      </c>
      <c r="I39" s="23">
        <v>5.7434229649634405E-2</v>
      </c>
      <c r="J39" s="23">
        <v>-0.18646510383751014</v>
      </c>
      <c r="K39" s="23">
        <v>0.80758682557795547</v>
      </c>
      <c r="L39" s="23">
        <v>-0.11645779928743094</v>
      </c>
      <c r="M39" s="25">
        <v>1.8344995963987695E-2</v>
      </c>
      <c r="N39" s="25">
        <v>1.8619450165309488E-2</v>
      </c>
      <c r="P39" s="73"/>
    </row>
    <row r="40" spans="1:16" ht="17" customHeight="1">
      <c r="A40" s="66" t="s">
        <v>0</v>
      </c>
      <c r="B40" s="54">
        <v>397157.53333333333</v>
      </c>
      <c r="C40" s="54">
        <v>344651.93548387097</v>
      </c>
      <c r="D40" s="54">
        <v>324277.60714285716</v>
      </c>
      <c r="E40" s="54">
        <v>329719.58064516127</v>
      </c>
      <c r="F40" s="54">
        <v>260958.6</v>
      </c>
      <c r="G40" s="55">
        <v>0.15234383574764387</v>
      </c>
      <c r="H40" s="55">
        <v>2.1228565685206258E-2</v>
      </c>
      <c r="I40" s="55">
        <v>0.15234383574764387</v>
      </c>
      <c r="J40" s="55">
        <v>-0.1604094868419722</v>
      </c>
      <c r="K40" s="55">
        <v>0.52191778057260163</v>
      </c>
      <c r="L40" s="55">
        <v>-0.25609184238175697</v>
      </c>
      <c r="M40" s="56">
        <v>3.0579902463458183E-3</v>
      </c>
      <c r="N40" s="56">
        <v>3.1714089930430399E-3</v>
      </c>
      <c r="P40" s="73"/>
    </row>
    <row r="41" spans="1:16" ht="17" customHeight="1">
      <c r="A41" s="37" t="s">
        <v>37</v>
      </c>
      <c r="B41" s="38">
        <v>98235.4</v>
      </c>
      <c r="C41" s="38">
        <v>73318.129032258061</v>
      </c>
      <c r="D41" s="38">
        <v>72186.392857142855</v>
      </c>
      <c r="E41" s="38">
        <v>71280</v>
      </c>
      <c r="F41" s="38">
        <v>54060.066666666666</v>
      </c>
      <c r="G41" s="19">
        <v>0.33985142960725279</v>
      </c>
      <c r="H41" s="19">
        <v>0.23952814734495287</v>
      </c>
      <c r="I41" s="19">
        <v>0.33985142960725279</v>
      </c>
      <c r="J41" s="19">
        <v>1.9062831056728236E-2</v>
      </c>
      <c r="K41" s="19">
        <v>0.81715277203999004</v>
      </c>
      <c r="L41" s="19">
        <v>-0.11178199767759012</v>
      </c>
      <c r="M41" s="20">
        <v>7.544370139010762E-4</v>
      </c>
      <c r="N41" s="20">
        <v>6.928150838051597E-4</v>
      </c>
      <c r="P41" s="73"/>
    </row>
    <row r="42" spans="1:16" ht="15" hidden="1" customHeight="1">
      <c r="A42" s="57"/>
      <c r="B42" s="61"/>
      <c r="C42" s="61"/>
      <c r="D42" s="61"/>
      <c r="E42" s="61"/>
      <c r="F42" s="61"/>
      <c r="G42" s="62"/>
      <c r="H42" s="62"/>
      <c r="I42" s="61"/>
      <c r="J42" s="61"/>
      <c r="K42" s="61"/>
      <c r="L42" s="61"/>
      <c r="M42" s="61"/>
      <c r="N42" s="61"/>
      <c r="P42" s="73"/>
    </row>
    <row r="43" spans="1:16" ht="17" hidden="1" customHeight="1">
      <c r="A43" s="57"/>
      <c r="B43" s="67"/>
      <c r="C43" s="67"/>
      <c r="D43" s="67"/>
      <c r="E43" s="67"/>
      <c r="F43" s="67"/>
      <c r="G43" s="62"/>
      <c r="H43" s="62"/>
      <c r="I43" s="67"/>
      <c r="J43" s="67"/>
      <c r="K43" s="67"/>
      <c r="L43" s="67"/>
      <c r="M43" s="67"/>
      <c r="N43" s="68"/>
      <c r="P43" s="73"/>
    </row>
    <row r="44" spans="1:16" ht="17" customHeight="1">
      <c r="A44" s="127" t="s">
        <v>76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P44" s="73"/>
    </row>
    <row r="45" spans="1:16" ht="19.5" customHeight="1">
      <c r="A45" s="29" t="s">
        <v>74</v>
      </c>
      <c r="B45" s="22">
        <v>18461.900000000001</v>
      </c>
      <c r="C45" s="22">
        <v>19327.516129032258</v>
      </c>
      <c r="D45" s="22">
        <v>19590.25</v>
      </c>
      <c r="E45" s="22">
        <v>18785.774193548386</v>
      </c>
      <c r="F45" s="22">
        <v>18433.133333333331</v>
      </c>
      <c r="G45" s="23">
        <v>-4.4786723925274385E-2</v>
      </c>
      <c r="H45" s="24" t="s">
        <v>38</v>
      </c>
      <c r="I45" s="23">
        <v>-4.4786723925274385E-2</v>
      </c>
      <c r="J45" s="28" t="s">
        <v>38</v>
      </c>
      <c r="K45" s="23">
        <v>1.5605955941657701E-3</v>
      </c>
      <c r="L45" s="28" t="s">
        <v>38</v>
      </c>
      <c r="M45" s="45">
        <v>3.0996459710396183E-2</v>
      </c>
      <c r="N45" s="45">
        <v>3.1948063834112146E-2</v>
      </c>
      <c r="P45" s="73"/>
    </row>
    <row r="46" spans="1:16" ht="17" customHeight="1">
      <c r="A46" s="65" t="s">
        <v>39</v>
      </c>
      <c r="B46" s="54">
        <v>15798.333333333334</v>
      </c>
      <c r="C46" s="54">
        <v>16318.741935483871</v>
      </c>
      <c r="D46" s="54">
        <v>16374.642857142857</v>
      </c>
      <c r="E46" s="54">
        <v>15685.903225806451</v>
      </c>
      <c r="F46" s="54">
        <v>15334</v>
      </c>
      <c r="G46" s="55">
        <v>-3.1890240326611696E-2</v>
      </c>
      <c r="H46" s="62" t="s">
        <v>38</v>
      </c>
      <c r="I46" s="55">
        <v>-3.1890240326611696E-2</v>
      </c>
      <c r="J46" s="69" t="s">
        <v>38</v>
      </c>
      <c r="K46" s="55">
        <v>3.0281292117734004E-2</v>
      </c>
      <c r="L46" s="69" t="s">
        <v>38</v>
      </c>
      <c r="M46" s="70">
        <v>2.6171646483106496E-2</v>
      </c>
      <c r="N46" s="70">
        <v>2.6299922863903473E-2</v>
      </c>
      <c r="P46" s="73"/>
    </row>
    <row r="47" spans="1:16" ht="17" customHeight="1">
      <c r="A47" s="21" t="s">
        <v>40</v>
      </c>
      <c r="B47" s="27">
        <v>12132.466666666667</v>
      </c>
      <c r="C47" s="27">
        <v>12577.870967741936</v>
      </c>
      <c r="D47" s="27">
        <v>12608.642857142857</v>
      </c>
      <c r="E47" s="27">
        <v>11936.870967741936</v>
      </c>
      <c r="F47" s="27">
        <v>11412.333333333334</v>
      </c>
      <c r="G47" s="23">
        <v>-3.5411740366679156E-2</v>
      </c>
      <c r="H47" s="24" t="s">
        <v>38</v>
      </c>
      <c r="I47" s="23">
        <v>-3.5411740366679156E-2</v>
      </c>
      <c r="J47" s="28" t="s">
        <v>38</v>
      </c>
      <c r="K47" s="23">
        <v>6.3101323129947096E-2</v>
      </c>
      <c r="L47" s="28" t="s">
        <v>38</v>
      </c>
      <c r="M47" s="25">
        <v>2.0097136087067959E-2</v>
      </c>
      <c r="N47" s="25">
        <v>2.0015479767786025E-2</v>
      </c>
      <c r="P47" s="73"/>
    </row>
    <row r="48" spans="1:16" ht="17" customHeight="1">
      <c r="A48" s="66" t="s">
        <v>41</v>
      </c>
      <c r="B48" s="54">
        <v>3665.8666666666668</v>
      </c>
      <c r="C48" s="54">
        <v>3740.8709677419356</v>
      </c>
      <c r="D48" s="54">
        <v>3766</v>
      </c>
      <c r="E48" s="54">
        <v>3749.0322580645152</v>
      </c>
      <c r="F48" s="54">
        <v>3921.6666666666661</v>
      </c>
      <c r="G48" s="55">
        <v>-2.0049956740566977E-2</v>
      </c>
      <c r="H48" s="62" t="s">
        <v>38</v>
      </c>
      <c r="I48" s="55">
        <v>-2.0049956740566977E-2</v>
      </c>
      <c r="J48" s="69" t="s">
        <v>38</v>
      </c>
      <c r="K48" s="55">
        <v>-6.5227369315766892E-2</v>
      </c>
      <c r="L48" s="69" t="s">
        <v>38</v>
      </c>
      <c r="M48" s="70">
        <v>6.0745103960385387E-3</v>
      </c>
      <c r="N48" s="70">
        <v>6.284443096117448E-3</v>
      </c>
      <c r="P48" s="73"/>
    </row>
    <row r="49" spans="1:16" ht="16.25" customHeight="1">
      <c r="A49" s="26" t="s">
        <v>42</v>
      </c>
      <c r="B49" s="27">
        <v>2663.5666666666666</v>
      </c>
      <c r="C49" s="27">
        <v>3008.7741935483873</v>
      </c>
      <c r="D49" s="27">
        <v>3215.6071428571427</v>
      </c>
      <c r="E49" s="27">
        <v>3099.8709677419356</v>
      </c>
      <c r="F49" s="27">
        <v>3099.1333333333332</v>
      </c>
      <c r="G49" s="23">
        <v>-0.11473361065843279</v>
      </c>
      <c r="H49" s="24" t="s">
        <v>38</v>
      </c>
      <c r="I49" s="23">
        <v>-0.11473361065843279</v>
      </c>
      <c r="J49" s="23" t="s">
        <v>38</v>
      </c>
      <c r="K49" s="23">
        <v>-0.14054466840191882</v>
      </c>
      <c r="L49" s="23" t="s">
        <v>38</v>
      </c>
      <c r="M49" s="25">
        <v>4.8248132272896878E-3</v>
      </c>
      <c r="N49" s="25">
        <v>5.6481409702086758E-3</v>
      </c>
      <c r="P49" s="73"/>
    </row>
    <row r="50" spans="1:16" ht="17" customHeight="1">
      <c r="A50" s="63" t="s">
        <v>43</v>
      </c>
      <c r="B50" s="64">
        <v>4029.8333333333335</v>
      </c>
      <c r="C50" s="64">
        <v>3868</v>
      </c>
      <c r="D50" s="64">
        <v>3761.9285714285716</v>
      </c>
      <c r="E50" s="64">
        <v>3644.4516129032259</v>
      </c>
      <c r="F50" s="64">
        <v>3902</v>
      </c>
      <c r="G50" s="55">
        <v>4.1839021027232137E-2</v>
      </c>
      <c r="H50" s="62" t="s">
        <v>38</v>
      </c>
      <c r="I50" s="55">
        <v>4.1839021027232137E-2</v>
      </c>
      <c r="J50" s="55" t="s">
        <v>38</v>
      </c>
      <c r="K50" s="55">
        <v>3.2760977276610426E-2</v>
      </c>
      <c r="L50" s="55" t="s">
        <v>38</v>
      </c>
      <c r="M50" s="70">
        <v>6.6818097788298872E-3</v>
      </c>
      <c r="N50" s="70">
        <v>6.108172891141312E-3</v>
      </c>
      <c r="P50" s="73"/>
    </row>
    <row r="51" spans="1:16" ht="17" customHeight="1">
      <c r="A51" s="26" t="s">
        <v>44</v>
      </c>
      <c r="B51" s="27">
        <v>3838.5333333333333</v>
      </c>
      <c r="C51" s="27">
        <v>3686.3870967741937</v>
      </c>
      <c r="D51" s="27">
        <v>3592.9285714285716</v>
      </c>
      <c r="E51" s="27">
        <v>3490.9677419354839</v>
      </c>
      <c r="F51" s="27">
        <v>3778.4</v>
      </c>
      <c r="G51" s="23">
        <v>4.1272452557214345E-2</v>
      </c>
      <c r="H51" s="24" t="s">
        <v>38</v>
      </c>
      <c r="I51" s="23">
        <v>4.1272452557214345E-2</v>
      </c>
      <c r="J51" s="23" t="s">
        <v>38</v>
      </c>
      <c r="K51" s="23">
        <v>1.5915025760462997E-2</v>
      </c>
      <c r="L51" s="23" t="s">
        <v>38</v>
      </c>
      <c r="M51" s="45">
        <v>6.3647908293016555E-3</v>
      </c>
      <c r="N51" s="45">
        <v>5.8508607679354681E-3</v>
      </c>
      <c r="P51" s="73"/>
    </row>
    <row r="52" spans="1:16" ht="17" customHeight="1">
      <c r="A52" s="66" t="s">
        <v>4</v>
      </c>
      <c r="B52" s="54">
        <v>2664.3333333333335</v>
      </c>
      <c r="C52" s="54">
        <v>2529.516129032258</v>
      </c>
      <c r="D52" s="54">
        <v>2403.25</v>
      </c>
      <c r="E52" s="54">
        <v>2273.3225806451615</v>
      </c>
      <c r="F52" s="54">
        <v>2517.9333333333334</v>
      </c>
      <c r="G52" s="55">
        <v>5.3297625879402455E-2</v>
      </c>
      <c r="H52" s="62" t="s">
        <v>38</v>
      </c>
      <c r="I52" s="55">
        <v>5.3297625879402455E-2</v>
      </c>
      <c r="J52" s="55" t="s">
        <v>38</v>
      </c>
      <c r="K52" s="55">
        <v>5.8142921443511852E-2</v>
      </c>
      <c r="L52" s="55" t="s">
        <v>38</v>
      </c>
      <c r="M52" s="70">
        <v>4.417967664398826E-3</v>
      </c>
      <c r="N52" s="70">
        <v>3.8106685900836435E-3</v>
      </c>
      <c r="P52" s="73"/>
    </row>
    <row r="53" spans="1:16" ht="17" customHeight="1">
      <c r="A53" s="21" t="s">
        <v>8</v>
      </c>
      <c r="B53" s="27">
        <v>183.63333333333333</v>
      </c>
      <c r="C53" s="27">
        <v>207.61290322580646</v>
      </c>
      <c r="D53" s="27">
        <v>233.10714285714286</v>
      </c>
      <c r="E53" s="27">
        <v>178.87096774193549</v>
      </c>
      <c r="F53" s="27">
        <v>188.2</v>
      </c>
      <c r="G53" s="23">
        <v>-0.11550134659208622</v>
      </c>
      <c r="H53" s="24" t="s">
        <v>38</v>
      </c>
      <c r="I53" s="23">
        <v>-0.11550134659208622</v>
      </c>
      <c r="J53" s="23" t="s">
        <v>38</v>
      </c>
      <c r="K53" s="23">
        <v>-2.4264966347856909E-2</v>
      </c>
      <c r="L53" s="23" t="s">
        <v>38</v>
      </c>
      <c r="M53" s="45">
        <v>3.0439767289928461E-4</v>
      </c>
      <c r="N53" s="45">
        <v>2.9935133983799011E-4</v>
      </c>
      <c r="P53" s="73"/>
    </row>
    <row r="54" spans="1:16" ht="17" customHeight="1">
      <c r="A54" s="66" t="s">
        <v>1</v>
      </c>
      <c r="B54" s="54">
        <v>990.56666666666649</v>
      </c>
      <c r="C54" s="54">
        <v>949.25806451612914</v>
      </c>
      <c r="D54" s="54">
        <v>956.57142857142867</v>
      </c>
      <c r="E54" s="54">
        <v>1038.7741935483868</v>
      </c>
      <c r="F54" s="54">
        <v>1072.2666666666667</v>
      </c>
      <c r="G54" s="55">
        <v>4.3516725003114765E-2</v>
      </c>
      <c r="H54" s="62" t="s">
        <v>38</v>
      </c>
      <c r="I54" s="55">
        <v>4.3516725003114765E-2</v>
      </c>
      <c r="J54" s="55" t="s">
        <v>38</v>
      </c>
      <c r="K54" s="55">
        <v>-7.6193732902263278E-2</v>
      </c>
      <c r="L54" s="55" t="s">
        <v>38</v>
      </c>
      <c r="M54" s="70">
        <v>1.6424254920035452E-3</v>
      </c>
      <c r="N54" s="70">
        <v>1.7408408380138348E-3</v>
      </c>
      <c r="P54" s="73"/>
    </row>
    <row r="55" spans="1:16" ht="16.25" customHeight="1">
      <c r="A55" s="26" t="s">
        <v>45</v>
      </c>
      <c r="B55" s="27">
        <v>191.3</v>
      </c>
      <c r="C55" s="27">
        <v>181.61290322580646</v>
      </c>
      <c r="D55" s="27">
        <v>169</v>
      </c>
      <c r="E55" s="27">
        <v>153.48387096774192</v>
      </c>
      <c r="F55" s="27">
        <v>123.6</v>
      </c>
      <c r="G55" s="23">
        <v>5.3339253996447678E-2</v>
      </c>
      <c r="H55" s="24" t="s">
        <v>38</v>
      </c>
      <c r="I55" s="23">
        <v>5.3339253996447678E-2</v>
      </c>
      <c r="J55" s="23" t="s">
        <v>38</v>
      </c>
      <c r="K55" s="23">
        <v>0.54773462783171545</v>
      </c>
      <c r="L55" s="23" t="s">
        <v>38</v>
      </c>
      <c r="M55" s="45">
        <v>3.1701894952823232E-4</v>
      </c>
      <c r="N55" s="45">
        <v>2.5731212320584396E-4</v>
      </c>
      <c r="P55" s="73"/>
    </row>
    <row r="56" spans="1:16" ht="17" hidden="1" customHeight="1">
      <c r="A56" s="8"/>
      <c r="B56" s="9"/>
      <c r="C56" s="9"/>
      <c r="D56" s="9"/>
      <c r="E56" s="9"/>
      <c r="F56" s="9"/>
      <c r="G56" s="6"/>
      <c r="H56" s="15"/>
      <c r="I56" s="7"/>
      <c r="J56" s="16"/>
      <c r="K56" s="7"/>
      <c r="L56" s="16"/>
      <c r="M56" s="10"/>
      <c r="N56" s="10"/>
    </row>
    <row r="57" spans="1:16" ht="6" customHeight="1"/>
    <row r="58" spans="1:16">
      <c r="A58" s="2" t="s">
        <v>75</v>
      </c>
      <c r="J58" s="2"/>
      <c r="K58" s="2"/>
      <c r="L58" s="2"/>
      <c r="M58" s="2"/>
    </row>
    <row r="59" spans="1:16">
      <c r="A59" s="2" t="s">
        <v>81</v>
      </c>
      <c r="G59" s="12"/>
      <c r="J59" s="2"/>
      <c r="K59" s="2"/>
      <c r="L59" s="2"/>
      <c r="M59" s="2"/>
    </row>
    <row r="60" spans="1:16">
      <c r="A60" s="2" t="s">
        <v>82</v>
      </c>
      <c r="G60" s="12"/>
      <c r="J60" s="2"/>
      <c r="K60" s="2"/>
      <c r="L60" s="2"/>
      <c r="M60" s="2"/>
    </row>
    <row r="61" spans="1:16">
      <c r="A61" s="2" t="s">
        <v>83</v>
      </c>
      <c r="J61" s="2"/>
      <c r="K61" s="2"/>
      <c r="L61" s="2"/>
      <c r="M61" s="2"/>
    </row>
    <row r="62" spans="1:16">
      <c r="A62" s="2" t="s">
        <v>46</v>
      </c>
      <c r="J62" s="2"/>
      <c r="K62" s="2"/>
      <c r="L62" s="2"/>
      <c r="M62" s="2"/>
    </row>
    <row r="63" spans="1:16">
      <c r="J63" s="2"/>
      <c r="K63" s="2"/>
      <c r="L63" s="2"/>
      <c r="M63" s="2"/>
    </row>
    <row r="64" spans="1:16" ht="17" customHeight="1">
      <c r="A64" s="50" t="s">
        <v>9</v>
      </c>
      <c r="J64" s="2"/>
      <c r="K64" s="2"/>
      <c r="L64" s="2"/>
      <c r="M64" s="2"/>
    </row>
    <row r="65" spans="1:18" s="72" customFormat="1" ht="8" customHeight="1">
      <c r="A65" s="50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7"/>
      <c r="Q65" s="58"/>
      <c r="R65" s="58"/>
    </row>
    <row r="66" spans="1:18" s="72" customFormat="1" ht="23" customHeight="1">
      <c r="A66" s="146" t="s">
        <v>47</v>
      </c>
      <c r="B66" s="147" t="s">
        <v>11</v>
      </c>
      <c r="C66" s="147"/>
      <c r="D66" s="147"/>
      <c r="E66" s="147"/>
      <c r="F66" s="148"/>
      <c r="G66" s="149" t="s">
        <v>92</v>
      </c>
      <c r="H66" s="149"/>
      <c r="I66" s="149"/>
      <c r="J66" s="149"/>
      <c r="K66" s="149"/>
      <c r="L66" s="150"/>
      <c r="M66" s="147" t="s">
        <v>48</v>
      </c>
      <c r="N66" s="147"/>
      <c r="O66" s="57"/>
      <c r="Q66" s="58"/>
      <c r="R66" s="58"/>
    </row>
    <row r="67" spans="1:18" s="72" customFormat="1" ht="23" customHeight="1">
      <c r="A67" s="146"/>
      <c r="B67" s="139">
        <v>45046</v>
      </c>
      <c r="C67" s="141">
        <v>45016</v>
      </c>
      <c r="D67" s="141">
        <v>44985</v>
      </c>
      <c r="E67" s="141">
        <v>44926</v>
      </c>
      <c r="F67" s="151">
        <v>44681</v>
      </c>
      <c r="G67" s="134" t="s">
        <v>49</v>
      </c>
      <c r="H67" s="135"/>
      <c r="I67" s="136" t="s">
        <v>94</v>
      </c>
      <c r="J67" s="137"/>
      <c r="K67" s="138" t="s">
        <v>50</v>
      </c>
      <c r="L67" s="137"/>
      <c r="M67" s="139">
        <v>45046</v>
      </c>
      <c r="N67" s="141">
        <v>44926</v>
      </c>
      <c r="O67" s="57"/>
      <c r="Q67" s="58"/>
      <c r="R67" s="58"/>
    </row>
    <row r="68" spans="1:18" ht="23" customHeight="1">
      <c r="A68" s="146"/>
      <c r="B68" s="140"/>
      <c r="C68" s="142"/>
      <c r="D68" s="142"/>
      <c r="E68" s="142"/>
      <c r="F68" s="152"/>
      <c r="G68" s="43" t="s">
        <v>14</v>
      </c>
      <c r="H68" s="44" t="s">
        <v>15</v>
      </c>
      <c r="I68" s="43" t="s">
        <v>14</v>
      </c>
      <c r="J68" s="44" t="s">
        <v>15</v>
      </c>
      <c r="K68" s="43" t="s">
        <v>16</v>
      </c>
      <c r="L68" s="44" t="s">
        <v>17</v>
      </c>
      <c r="M68" s="140"/>
      <c r="N68" s="142"/>
    </row>
    <row r="69" spans="1:18" ht="13.25" hidden="1" customHeight="1">
      <c r="I69" s="5"/>
      <c r="J69" s="5"/>
      <c r="K69" s="5"/>
      <c r="L69" s="5"/>
      <c r="M69" s="5"/>
      <c r="N69" s="5"/>
    </row>
    <row r="70" spans="1:18" ht="17" customHeight="1">
      <c r="A70" s="17" t="s">
        <v>51</v>
      </c>
      <c r="B70" s="9">
        <v>5245350.7671958487</v>
      </c>
      <c r="C70" s="9">
        <v>5161255.3702418786</v>
      </c>
      <c r="D70" s="9">
        <v>5242210.0150377071</v>
      </c>
      <c r="E70" s="9">
        <v>4781929.0394503428</v>
      </c>
      <c r="F70" s="9">
        <v>3628710.4688615049</v>
      </c>
      <c r="G70" s="7">
        <v>1.6293593500301684E-2</v>
      </c>
      <c r="H70" s="7">
        <v>-4.4115987768147069E-2</v>
      </c>
      <c r="I70" s="7">
        <v>1.6293593500301684E-2</v>
      </c>
      <c r="J70" s="7">
        <v>-0.21413170830095807</v>
      </c>
      <c r="K70" s="7">
        <v>0.44551371960010888</v>
      </c>
      <c r="L70" s="7">
        <v>-0.29343788364504697</v>
      </c>
      <c r="M70" s="10">
        <v>4.115558783028847E-2</v>
      </c>
      <c r="N70" s="10">
        <v>4.5743433668183217E-2</v>
      </c>
    </row>
    <row r="71" spans="1:18" ht="17" customHeight="1">
      <c r="A71" s="42" t="s">
        <v>52</v>
      </c>
      <c r="B71" s="27">
        <v>4155789.9193332279</v>
      </c>
      <c r="C71" s="27">
        <v>4070844.4711254281</v>
      </c>
      <c r="D71" s="27">
        <v>4087141.0524874316</v>
      </c>
      <c r="E71" s="27">
        <v>3767916.6799379159</v>
      </c>
      <c r="F71" s="27">
        <v>2688458.6730837403</v>
      </c>
      <c r="G71" s="23">
        <v>2.0866787913495388E-2</v>
      </c>
      <c r="H71" s="23">
        <v>-3.3168943985756094E-2</v>
      </c>
      <c r="I71" s="23">
        <v>2.0866787913495388E-2</v>
      </c>
      <c r="J71" s="23">
        <v>-0.20513173080752178</v>
      </c>
      <c r="K71" s="23">
        <v>0.545789028092597</v>
      </c>
      <c r="L71" s="23">
        <v>-0.24442365899541951</v>
      </c>
      <c r="M71" s="25">
        <v>3.3001159945903455E-2</v>
      </c>
      <c r="N71" s="25">
        <v>3.6278041900881408E-2</v>
      </c>
    </row>
    <row r="72" spans="1:18" ht="17" customHeight="1">
      <c r="A72" s="74" t="s">
        <v>53</v>
      </c>
      <c r="B72" s="12">
        <v>3726490.1526665599</v>
      </c>
      <c r="C72" s="12">
        <v>3660066.9872544599</v>
      </c>
      <c r="D72" s="12">
        <v>3662332.052487432</v>
      </c>
      <c r="E72" s="12">
        <v>3361646.260583078</v>
      </c>
      <c r="F72" s="12">
        <v>2393457.8064170731</v>
      </c>
      <c r="G72" s="7">
        <v>1.8148073694663758E-2</v>
      </c>
      <c r="H72" s="7">
        <v>-3.3167954749002693E-2</v>
      </c>
      <c r="I72" s="7">
        <v>1.8148073694663758E-2</v>
      </c>
      <c r="J72" s="7">
        <v>-0.20513091751868395</v>
      </c>
      <c r="K72" s="7">
        <v>0.55694833753722683</v>
      </c>
      <c r="L72" s="7">
        <v>-0.23896902705983414</v>
      </c>
      <c r="M72" s="10">
        <v>2.9704239716234409E-2</v>
      </c>
      <c r="N72" s="10">
        <v>3.2329244557546953E-2</v>
      </c>
    </row>
    <row r="73" spans="1:18" ht="17" customHeight="1">
      <c r="A73" s="26" t="s">
        <v>54</v>
      </c>
      <c r="B73" s="27">
        <v>429292.66666666669</v>
      </c>
      <c r="C73" s="27">
        <v>410777.48387096776</v>
      </c>
      <c r="D73" s="27">
        <v>424809</v>
      </c>
      <c r="E73" s="27">
        <v>406270.41935483873</v>
      </c>
      <c r="F73" s="27">
        <v>295000.86666666664</v>
      </c>
      <c r="G73" s="23">
        <v>4.5073509436838632E-2</v>
      </c>
      <c r="H73" s="23">
        <v>-3.3177856614110324E-2</v>
      </c>
      <c r="I73" s="23">
        <v>4.5073509436838632E-2</v>
      </c>
      <c r="J73" s="23">
        <v>-0.20513905821537637</v>
      </c>
      <c r="K73" s="23">
        <v>0.45522510329348198</v>
      </c>
      <c r="L73" s="23">
        <v>-0.28869099281856414</v>
      </c>
      <c r="M73" s="25">
        <v>3.2969202296690412E-3</v>
      </c>
      <c r="N73" s="25">
        <v>3.948797343334455E-3</v>
      </c>
    </row>
    <row r="74" spans="1:18" ht="17" customHeight="1">
      <c r="A74" s="11" t="s">
        <v>55</v>
      </c>
      <c r="B74" s="12">
        <v>1089560.8478626213</v>
      </c>
      <c r="C74" s="12">
        <v>1090410.89911645</v>
      </c>
      <c r="D74" s="12">
        <v>1155068.9625502741</v>
      </c>
      <c r="E74" s="12">
        <v>1014012.3595124263</v>
      </c>
      <c r="F74" s="12">
        <v>940251.79577776487</v>
      </c>
      <c r="G74" s="7">
        <v>-7.795696599488533E-4</v>
      </c>
      <c r="H74" s="7">
        <v>-7.5597621169321338E-2</v>
      </c>
      <c r="I74" s="7">
        <v>-7.795696599488533E-4</v>
      </c>
      <c r="J74" s="7">
        <v>-0.2400139462548192</v>
      </c>
      <c r="K74" s="7">
        <v>0.15879688053278307</v>
      </c>
      <c r="L74" s="7">
        <v>-0.43358408485997246</v>
      </c>
      <c r="M74" s="10">
        <v>8.3677068808698379E-3</v>
      </c>
      <c r="N74" s="10">
        <v>9.8558229213674148E-3</v>
      </c>
    </row>
    <row r="75" spans="1:18" ht="17" customHeight="1">
      <c r="A75" s="41" t="s">
        <v>56</v>
      </c>
      <c r="B75" s="22">
        <v>12623436.161900915</v>
      </c>
      <c r="C75" s="22">
        <v>11808751.629207721</v>
      </c>
      <c r="D75" s="22">
        <v>11017136.04560676</v>
      </c>
      <c r="E75" s="22">
        <v>9946598.9419484064</v>
      </c>
      <c r="F75" s="22">
        <v>4518427.9301667651</v>
      </c>
      <c r="G75" s="23">
        <v>6.8989894806336327E-2</v>
      </c>
      <c r="H75" s="24">
        <v>-1.1052244629704555E-2</v>
      </c>
      <c r="I75" s="23">
        <v>6.8989894806336327E-2</v>
      </c>
      <c r="J75" s="23">
        <v>-0.18694875827262203</v>
      </c>
      <c r="K75" s="23">
        <v>1.7937672918543179</v>
      </c>
      <c r="L75" s="23">
        <v>0.36558380842066129</v>
      </c>
      <c r="M75" s="25">
        <v>9.6946594436989011E-2</v>
      </c>
      <c r="N75" s="25">
        <v>9.6677241576070397E-2</v>
      </c>
    </row>
    <row r="76" spans="1:18" ht="17" customHeight="1">
      <c r="A76" s="11" t="s">
        <v>2</v>
      </c>
      <c r="B76" s="12">
        <v>3029621.4481934509</v>
      </c>
      <c r="C76" s="12">
        <v>2878700.2943258174</v>
      </c>
      <c r="D76" s="12">
        <v>2436638.0596978329</v>
      </c>
      <c r="E76" s="12">
        <v>2004089.8763299186</v>
      </c>
      <c r="F76" s="12">
        <v>0</v>
      </c>
      <c r="G76" s="7">
        <v>5.2426837960559247E-2</v>
      </c>
      <c r="H76" s="6">
        <v>-2.637511902663181E-2</v>
      </c>
      <c r="I76" s="7">
        <v>5.2426837960559247E-2</v>
      </c>
      <c r="J76" s="7">
        <v>-0.19954627112160939</v>
      </c>
      <c r="K76" s="7" t="e">
        <v>#DIV/0!</v>
      </c>
      <c r="L76" s="7" t="e">
        <v>#DIV/0!</v>
      </c>
      <c r="M76" s="10">
        <v>2.3267157853744388E-2</v>
      </c>
      <c r="N76" s="10">
        <v>1.9479008075513254E-2</v>
      </c>
    </row>
    <row r="77" spans="1:18" ht="17" customHeight="1">
      <c r="A77" s="42" t="s">
        <v>57</v>
      </c>
      <c r="B77" s="27">
        <v>9190258.7137074638</v>
      </c>
      <c r="C77" s="27">
        <v>8307160.0445593232</v>
      </c>
      <c r="D77" s="27">
        <v>7799572.9859089274</v>
      </c>
      <c r="E77" s="27">
        <v>6831821.5255774539</v>
      </c>
      <c r="F77" s="27">
        <v>3965041.6687967656</v>
      </c>
      <c r="G77" s="23">
        <v>0.10630572474964128</v>
      </c>
      <c r="H77" s="24">
        <v>2.3469509450016135E-2</v>
      </c>
      <c r="I77" s="23">
        <v>0.10630572474964128</v>
      </c>
      <c r="J77" s="23">
        <v>-0.15856712246961202</v>
      </c>
      <c r="K77" s="23">
        <v>1.3178214710909573</v>
      </c>
      <c r="L77" s="23">
        <v>0.13294313415443137</v>
      </c>
      <c r="M77" s="25">
        <v>7.0580171108865081E-2</v>
      </c>
      <c r="N77" s="25">
        <v>6.6402763787666075E-2</v>
      </c>
    </row>
    <row r="78" spans="1:18" ht="17" customHeight="1">
      <c r="A78" s="74" t="s">
        <v>86</v>
      </c>
      <c r="B78" s="12">
        <v>9107114.1712354645</v>
      </c>
      <c r="C78" s="12">
        <v>8224015.502087323</v>
      </c>
      <c r="D78" s="12">
        <v>7738381.1934369272</v>
      </c>
      <c r="E78" s="12">
        <v>6820933.5742642926</v>
      </c>
      <c r="F78" s="12">
        <v>3588662.5734497653</v>
      </c>
      <c r="G78" s="7">
        <v>0.10738047234030668</v>
      </c>
      <c r="H78" s="7">
        <v>2.4463783785575677E-2</v>
      </c>
      <c r="I78" s="7">
        <v>0.10738047234030668</v>
      </c>
      <c r="J78" s="7">
        <v>-0.15774969204545208</v>
      </c>
      <c r="K78" s="7">
        <v>1.5377460223240873</v>
      </c>
      <c r="L78" s="7">
        <v>0.24044149563707551</v>
      </c>
      <c r="M78" s="10">
        <v>6.9941630212765046E-2</v>
      </c>
      <c r="N78" s="10">
        <v>6.6296936951225363E-2</v>
      </c>
    </row>
    <row r="79" spans="1:18" ht="17" customHeight="1">
      <c r="A79" s="26" t="s">
        <v>87</v>
      </c>
      <c r="B79" s="27">
        <v>83144.542472000016</v>
      </c>
      <c r="C79" s="27">
        <v>83144.54247200003</v>
      </c>
      <c r="D79" s="27">
        <v>61191.792472000001</v>
      </c>
      <c r="E79" s="27">
        <v>10887.951313161293</v>
      </c>
      <c r="F79" s="27">
        <v>376379.09534700011</v>
      </c>
      <c r="G79" s="23">
        <v>0</v>
      </c>
      <c r="H79" s="23">
        <v>-7.4876422896908656E-2</v>
      </c>
      <c r="I79" s="23">
        <v>-2.2204460492503131E-16</v>
      </c>
      <c r="J79" s="23">
        <v>-0.23942102195954418</v>
      </c>
      <c r="K79" s="23">
        <v>-0.77909362262708703</v>
      </c>
      <c r="L79" s="23">
        <v>-0.89202172528940726</v>
      </c>
      <c r="M79" s="25">
        <v>6.3854089610005055E-4</v>
      </c>
      <c r="N79" s="25">
        <v>1.0582683644071746E-4</v>
      </c>
    </row>
    <row r="80" spans="1:18" ht="17" customHeight="1">
      <c r="A80" s="11" t="s">
        <v>84</v>
      </c>
      <c r="B80" s="12">
        <v>403556</v>
      </c>
      <c r="C80" s="12">
        <v>622891.29032258061</v>
      </c>
      <c r="D80" s="12">
        <v>780925</v>
      </c>
      <c r="E80" s="12">
        <v>1110687.5400410327</v>
      </c>
      <c r="F80" s="12">
        <v>553386.26136999973</v>
      </c>
      <c r="G80" s="7">
        <v>-0.35212450989480371</v>
      </c>
      <c r="H80" s="7">
        <v>-0.40063510907646227</v>
      </c>
      <c r="I80" s="7">
        <v>-0.35212450989480371</v>
      </c>
      <c r="J80" s="7">
        <v>-0.50723952183833032</v>
      </c>
      <c r="K80" s="7">
        <v>-0.27075168255726123</v>
      </c>
      <c r="L80" s="7">
        <v>-0.6435459397347173</v>
      </c>
      <c r="M80" s="10">
        <v>3.0992654743795286E-3</v>
      </c>
      <c r="N80" s="10">
        <v>1.0795469712891061E-2</v>
      </c>
    </row>
    <row r="81" spans="1:18" ht="17" customHeight="1">
      <c r="A81" s="41" t="s">
        <v>58</v>
      </c>
      <c r="B81" s="22">
        <v>37169.120553994158</v>
      </c>
      <c r="C81" s="22">
        <v>37952.347653627199</v>
      </c>
      <c r="D81" s="22">
        <v>39842.871354938005</v>
      </c>
      <c r="E81" s="22">
        <v>40650.269090747715</v>
      </c>
      <c r="F81" s="22">
        <v>43011.124212002185</v>
      </c>
      <c r="G81" s="23">
        <v>-2.0637118598859194E-2</v>
      </c>
      <c r="H81" s="24" t="s">
        <v>38</v>
      </c>
      <c r="I81" s="23">
        <v>-2.0637118598859194E-2</v>
      </c>
      <c r="J81" s="23" t="s">
        <v>38</v>
      </c>
      <c r="K81" s="23">
        <v>-0.13582541179841623</v>
      </c>
      <c r="L81" s="23" t="s">
        <v>38</v>
      </c>
      <c r="M81" s="25">
        <v>6.1594278583982406E-2</v>
      </c>
      <c r="N81" s="25">
        <v>6.8136680333679062E-2</v>
      </c>
    </row>
    <row r="82" spans="1:18" ht="6.5" customHeight="1">
      <c r="B82" s="12"/>
      <c r="C82" s="12"/>
      <c r="D82" s="12"/>
      <c r="E82" s="12"/>
      <c r="F82" s="12"/>
      <c r="G82" s="6"/>
      <c r="H82" s="6"/>
      <c r="I82" s="7"/>
      <c r="J82" s="7"/>
      <c r="K82" s="7"/>
      <c r="L82" s="7"/>
      <c r="M82" s="7"/>
      <c r="N82" s="7"/>
    </row>
    <row r="83" spans="1:18" ht="2" customHeight="1"/>
    <row r="84" spans="1:18" ht="13.25" customHeight="1">
      <c r="J84" s="2"/>
      <c r="K84" s="2"/>
    </row>
    <row r="85" spans="1:18" s="61" customFormat="1" ht="23" customHeight="1">
      <c r="A85" s="143" t="s">
        <v>59</v>
      </c>
      <c r="B85" s="144" t="s">
        <v>12</v>
      </c>
      <c r="C85" s="145"/>
      <c r="D85" s="144" t="s">
        <v>60</v>
      </c>
      <c r="E85" s="145"/>
      <c r="F85" s="144" t="s">
        <v>95</v>
      </c>
      <c r="G85" s="145"/>
      <c r="H85" s="144" t="s">
        <v>13</v>
      </c>
      <c r="I85" s="144"/>
      <c r="J85" s="2"/>
      <c r="K85" s="2"/>
      <c r="L85" s="1"/>
      <c r="M85" s="1"/>
      <c r="N85" s="2"/>
      <c r="O85" s="57"/>
      <c r="P85" s="57"/>
      <c r="Q85" s="58"/>
      <c r="R85" s="58"/>
    </row>
    <row r="86" spans="1:18" s="61" customFormat="1" ht="23" customHeight="1">
      <c r="A86" s="143"/>
      <c r="B86" s="39" t="s">
        <v>16</v>
      </c>
      <c r="C86" s="46" t="s">
        <v>61</v>
      </c>
      <c r="D86" s="39" t="s">
        <v>16</v>
      </c>
      <c r="E86" s="46" t="s">
        <v>61</v>
      </c>
      <c r="F86" s="39" t="s">
        <v>16</v>
      </c>
      <c r="G86" s="46" t="s">
        <v>61</v>
      </c>
      <c r="H86" s="39" t="s">
        <v>16</v>
      </c>
      <c r="I86" s="39" t="s">
        <v>61</v>
      </c>
      <c r="J86" s="2"/>
      <c r="K86" s="53"/>
      <c r="L86" s="1"/>
      <c r="M86" s="1"/>
      <c r="N86" s="2"/>
      <c r="O86" s="57"/>
      <c r="P86" s="57"/>
      <c r="Q86" s="58"/>
      <c r="R86" s="58"/>
    </row>
    <row r="87" spans="1:18" s="61" customFormat="1" ht="19.25" hidden="1" customHeight="1">
      <c r="A87" s="2"/>
      <c r="B87" s="1"/>
      <c r="C87" s="1"/>
      <c r="D87" s="1"/>
      <c r="E87" s="1"/>
      <c r="F87" s="1"/>
      <c r="G87" s="1"/>
      <c r="H87" s="1"/>
      <c r="I87" s="1"/>
      <c r="J87" s="2"/>
      <c r="K87" s="2"/>
      <c r="L87" s="1"/>
      <c r="M87" s="1"/>
      <c r="N87" s="2"/>
      <c r="O87" s="57"/>
      <c r="P87" s="57"/>
      <c r="Q87" s="58"/>
      <c r="R87" s="58"/>
    </row>
    <row r="88" spans="1:18" s="61" customFormat="1" ht="19.25" customHeight="1">
      <c r="A88" s="41" t="s">
        <v>51</v>
      </c>
      <c r="B88" s="22">
        <v>84095.396953970194</v>
      </c>
      <c r="C88" s="40">
        <v>1.6293593500301684E-2</v>
      </c>
      <c r="D88" s="22">
        <v>-45930.751969899051</v>
      </c>
      <c r="E88" s="25">
        <v>-8.6804589405291566E-3</v>
      </c>
      <c r="F88" s="22">
        <v>463421.72774550598</v>
      </c>
      <c r="G88" s="25">
        <v>9.6911042368536204E-2</v>
      </c>
      <c r="H88" s="22">
        <v>1616640.2983343438</v>
      </c>
      <c r="I88" s="25">
        <v>0.44551371960010888</v>
      </c>
      <c r="J88" s="2"/>
      <c r="K88" s="2"/>
      <c r="L88" s="1"/>
      <c r="M88" s="1"/>
      <c r="N88" s="2"/>
      <c r="O88" s="57"/>
      <c r="P88" s="57"/>
      <c r="Q88" s="58"/>
      <c r="R88" s="58"/>
    </row>
    <row r="89" spans="1:18" s="61" customFormat="1" ht="19.25" customHeight="1">
      <c r="A89" s="11" t="s">
        <v>62</v>
      </c>
      <c r="B89" s="12">
        <v>-195082.80441467525</v>
      </c>
      <c r="C89" s="7">
        <v>-3.7797549320938359E-2</v>
      </c>
      <c r="D89" s="12">
        <v>-579098.10311414138</v>
      </c>
      <c r="E89" s="7">
        <v>-0.10944382774126989</v>
      </c>
      <c r="F89" s="12">
        <v>-267974.6347227497</v>
      </c>
      <c r="G89" s="7">
        <v>-5.6039023689392065E-2</v>
      </c>
      <c r="H89" s="12">
        <v>913654.71930434706</v>
      </c>
      <c r="I89" s="7">
        <v>0.25178495973832904</v>
      </c>
      <c r="J89" s="2"/>
      <c r="K89" s="53"/>
      <c r="L89" s="1"/>
      <c r="M89" s="1"/>
      <c r="N89" s="2"/>
      <c r="O89" s="57"/>
      <c r="P89" s="57"/>
      <c r="Q89" s="58"/>
      <c r="R89" s="58"/>
    </row>
    <row r="90" spans="1:18" s="61" customFormat="1" ht="19.25" customHeight="1">
      <c r="A90" s="42" t="s">
        <v>63</v>
      </c>
      <c r="B90" s="27">
        <v>-26709.677419354841</v>
      </c>
      <c r="C90" s="23">
        <v>-5.175035045418247E-3</v>
      </c>
      <c r="D90" s="27">
        <v>-183935.48387096776</v>
      </c>
      <c r="E90" s="23">
        <v>-3.4761991628063642E-2</v>
      </c>
      <c r="F90" s="27">
        <v>-259704.97027032258</v>
      </c>
      <c r="G90" s="23">
        <v>-5.430966627229044E-2</v>
      </c>
      <c r="H90" s="27">
        <v>-350121.84237600002</v>
      </c>
      <c r="I90" s="23">
        <v>-9.6486574330040056E-2</v>
      </c>
      <c r="J90" s="2"/>
      <c r="K90" s="2"/>
      <c r="L90" s="1"/>
      <c r="M90" s="1"/>
      <c r="N90" s="2"/>
      <c r="O90" s="57"/>
      <c r="P90" s="57"/>
      <c r="Q90" s="58"/>
      <c r="R90" s="58"/>
    </row>
    <row r="91" spans="1:18" s="61" customFormat="1" ht="19.25" customHeight="1">
      <c r="A91" s="11" t="s">
        <v>64</v>
      </c>
      <c r="B91" s="12">
        <v>100430.10752688174</v>
      </c>
      <c r="C91" s="7">
        <v>1.9458465106363298E-2</v>
      </c>
      <c r="D91" s="12">
        <v>163333.33333333334</v>
      </c>
      <c r="E91" s="7">
        <v>3.0868388450268135E-2</v>
      </c>
      <c r="F91" s="12">
        <v>163333.33333333334</v>
      </c>
      <c r="G91" s="7">
        <v>3.415636911084477E-2</v>
      </c>
      <c r="H91" s="12">
        <v>656051.02665999997</v>
      </c>
      <c r="I91" s="7">
        <v>0.18079453632073156</v>
      </c>
      <c r="J91" s="2"/>
      <c r="K91" s="2"/>
      <c r="L91" s="1"/>
      <c r="M91" s="1"/>
      <c r="N91" s="2"/>
      <c r="O91" s="57"/>
      <c r="P91" s="57"/>
      <c r="Q91" s="58"/>
      <c r="R91" s="58"/>
    </row>
    <row r="92" spans="1:18" s="61" customFormat="1" ht="19.25" customHeight="1">
      <c r="A92" s="42" t="s">
        <v>65</v>
      </c>
      <c r="B92" s="27">
        <v>-11644.984848580156</v>
      </c>
      <c r="C92" s="23">
        <v>-2.2562310936446507E-3</v>
      </c>
      <c r="D92" s="27">
        <v>175528.15966825109</v>
      </c>
      <c r="E92" s="23">
        <v>3.3173090305715892E-2</v>
      </c>
      <c r="F92" s="27">
        <v>29784.107539116951</v>
      </c>
      <c r="G92" s="23">
        <v>6.2284712494479972E-3</v>
      </c>
      <c r="H92" s="27">
        <v>23805.720234897708</v>
      </c>
      <c r="I92" s="23">
        <v>6.560380178903244E-3</v>
      </c>
      <c r="J92" s="2"/>
      <c r="K92" s="2"/>
      <c r="L92" s="1"/>
      <c r="M92" s="1"/>
      <c r="N92" s="2"/>
      <c r="O92" s="57"/>
      <c r="P92" s="57"/>
      <c r="Q92" s="58"/>
      <c r="R92" s="58"/>
    </row>
    <row r="93" spans="1:18" s="61" customFormat="1" ht="19.25" customHeight="1">
      <c r="A93" s="11" t="s">
        <v>85</v>
      </c>
      <c r="B93" s="12">
        <v>9876.8085753230262</v>
      </c>
      <c r="C93" s="7">
        <v>1.9136446207001306E-3</v>
      </c>
      <c r="D93" s="12">
        <v>7730.3010032509628</v>
      </c>
      <c r="E93" s="7">
        <v>1.4609506175868258E-3</v>
      </c>
      <c r="F93" s="12">
        <v>210794.90963424617</v>
      </c>
      <c r="G93" s="7">
        <v>4.408156371523151E-2</v>
      </c>
      <c r="H93" s="12">
        <v>-1798820.1963350985</v>
      </c>
      <c r="I93" s="7">
        <v>-0.49571885433435314</v>
      </c>
      <c r="J93" s="2"/>
      <c r="K93" s="2"/>
      <c r="L93" s="1"/>
      <c r="M93" s="1"/>
      <c r="N93" s="2"/>
      <c r="O93" s="57"/>
      <c r="P93" s="57"/>
      <c r="Q93" s="58"/>
      <c r="R93" s="58"/>
    </row>
    <row r="94" spans="1:18" s="61" customFormat="1" ht="19.25" customHeight="1">
      <c r="A94" s="42" t="s">
        <v>66</v>
      </c>
      <c r="B94" s="27">
        <v>207225.94753437515</v>
      </c>
      <c r="C94" s="23">
        <v>4.0150299233239407E-2</v>
      </c>
      <c r="D94" s="27">
        <v>370511.04101037444</v>
      </c>
      <c r="E94" s="23">
        <v>7.0022931055233453E-2</v>
      </c>
      <c r="F94" s="27">
        <v>587188.98223188182</v>
      </c>
      <c r="G94" s="23">
        <v>0.12279332825469444</v>
      </c>
      <c r="H94" s="27">
        <v>2172070.8708461979</v>
      </c>
      <c r="I94" s="23">
        <v>0.59857927202653838</v>
      </c>
      <c r="J94" s="2"/>
      <c r="K94" s="2"/>
      <c r="L94" s="1"/>
      <c r="M94" s="1"/>
      <c r="N94" s="2"/>
      <c r="O94" s="57"/>
      <c r="P94" s="57"/>
      <c r="Q94" s="58"/>
      <c r="R94" s="58"/>
    </row>
    <row r="95" spans="1:18" s="61" customFormat="1" ht="19.25" customHeight="1">
      <c r="A95" s="17" t="s">
        <v>67</v>
      </c>
      <c r="B95" s="9">
        <v>-783.22709963304078</v>
      </c>
      <c r="C95" s="10">
        <v>-2.0637118598859194E-2</v>
      </c>
      <c r="D95" s="9">
        <v>-6029.5332855491797</v>
      </c>
      <c r="E95" s="10">
        <v>-0.13957687913019745</v>
      </c>
      <c r="F95" s="9">
        <v>-3481.148536753557</v>
      </c>
      <c r="G95" s="10">
        <v>-8.5636543487135008E-2</v>
      </c>
      <c r="H95" s="9">
        <v>-5842.0036580080268</v>
      </c>
      <c r="I95" s="10">
        <v>-0.13582541179841623</v>
      </c>
      <c r="J95" s="2"/>
      <c r="K95" s="2"/>
      <c r="L95" s="1"/>
      <c r="M95" s="1"/>
      <c r="N95" s="2"/>
      <c r="O95" s="57"/>
      <c r="P95" s="57"/>
      <c r="Q95" s="58"/>
      <c r="R95" s="58"/>
    </row>
    <row r="96" spans="1:18" s="61" customFormat="1" ht="19.25" customHeight="1">
      <c r="A96" s="42" t="s">
        <v>68</v>
      </c>
      <c r="B96" s="27">
        <v>-1248.9638542835598</v>
      </c>
      <c r="C96" s="23">
        <v>-3.2908737706616994E-2</v>
      </c>
      <c r="D96" s="27">
        <v>-3220.082093482426</v>
      </c>
      <c r="E96" s="23">
        <v>-7.4541260138407742E-2</v>
      </c>
      <c r="F96" s="27">
        <v>-1862.1449277833165</v>
      </c>
      <c r="G96" s="23">
        <v>-4.5808920074459081E-2</v>
      </c>
      <c r="H96" s="27">
        <v>2646.4184111539726</v>
      </c>
      <c r="I96" s="23">
        <v>6.1528696578814226E-2</v>
      </c>
      <c r="J96" s="2"/>
      <c r="K96" s="2"/>
      <c r="L96" s="1"/>
      <c r="M96" s="1"/>
      <c r="N96" s="2"/>
      <c r="O96" s="57"/>
      <c r="P96" s="57"/>
      <c r="Q96" s="58"/>
      <c r="R96" s="58"/>
    </row>
    <row r="97" spans="1:18" s="61" customFormat="1" ht="19.25" customHeight="1">
      <c r="A97" s="11" t="s">
        <v>97</v>
      </c>
      <c r="B97" s="12">
        <v>877.47966555162543</v>
      </c>
      <c r="C97" s="7">
        <v>2.3120563543524604E-2</v>
      </c>
      <c r="D97" s="12">
        <v>-1427.6143073403375</v>
      </c>
      <c r="E97" s="7">
        <v>-3.3047657286800057E-2</v>
      </c>
      <c r="F97" s="12">
        <v>-413.07757405842312</v>
      </c>
      <c r="G97" s="7">
        <v>-1.016174267226296E-2</v>
      </c>
      <c r="H97" s="12">
        <v>-3615.9455243139619</v>
      </c>
      <c r="I97" s="7">
        <v>-8.4070007249541709E-2</v>
      </c>
      <c r="J97" s="2"/>
      <c r="K97" s="2"/>
      <c r="L97" s="1"/>
      <c r="M97" s="1"/>
      <c r="N97" s="2"/>
      <c r="O97" s="57"/>
      <c r="P97" s="57"/>
      <c r="Q97" s="58"/>
      <c r="R97" s="58"/>
    </row>
    <row r="98" spans="1:18" s="61" customFormat="1" ht="19.25" customHeight="1">
      <c r="A98" s="42" t="s">
        <v>69</v>
      </c>
      <c r="B98" s="27">
        <v>168.79409186488712</v>
      </c>
      <c r="C98" s="23">
        <v>4.4475270253474001E-3</v>
      </c>
      <c r="D98" s="27">
        <v>-702.59076009527951</v>
      </c>
      <c r="E98" s="23">
        <v>-1.6264181812354058E-2</v>
      </c>
      <c r="F98" s="27">
        <v>-1909.929377545064</v>
      </c>
      <c r="G98" s="23">
        <v>-4.6984421512225046E-2</v>
      </c>
      <c r="H98" s="27">
        <v>-3220.9193165864567</v>
      </c>
      <c r="I98" s="23">
        <v>-7.4885727253036202E-2</v>
      </c>
      <c r="J98" s="2"/>
      <c r="K98" s="2"/>
      <c r="L98" s="1"/>
      <c r="M98" s="1"/>
      <c r="N98" s="2"/>
      <c r="O98" s="57"/>
      <c r="P98" s="57"/>
      <c r="Q98" s="58"/>
      <c r="R98" s="58"/>
    </row>
    <row r="99" spans="1:18" s="61" customFormat="1" ht="19.25" customHeight="1">
      <c r="A99" s="11" t="s">
        <v>70</v>
      </c>
      <c r="B99" s="12">
        <v>-715.84749278614709</v>
      </c>
      <c r="C99" s="7">
        <v>-1.8861744715223987E-2</v>
      </c>
      <c r="D99" s="12">
        <v>-701.98435076936983</v>
      </c>
      <c r="E99" s="7">
        <v>-1.6250144122009307E-2</v>
      </c>
      <c r="F99" s="12">
        <v>-13.589091244624569</v>
      </c>
      <c r="G99" s="7">
        <v>-3.3429277465023077E-4</v>
      </c>
      <c r="H99" s="12">
        <v>27.401917052428189</v>
      </c>
      <c r="I99" s="7">
        <v>6.3708906833878404E-4</v>
      </c>
      <c r="J99" s="2"/>
      <c r="K99" s="2"/>
      <c r="L99" s="1"/>
      <c r="M99" s="1"/>
      <c r="N99" s="2"/>
      <c r="O99" s="57"/>
      <c r="P99" s="57"/>
      <c r="Q99" s="58"/>
      <c r="R99" s="58"/>
    </row>
    <row r="100" spans="1:18" s="61" customFormat="1" ht="19.25" customHeight="1">
      <c r="A100" s="42" t="s">
        <v>71</v>
      </c>
      <c r="B100" s="27">
        <v>135.31049002015357</v>
      </c>
      <c r="C100" s="23">
        <v>3.5652732541097878E-3</v>
      </c>
      <c r="D100" s="27">
        <v>22.738226138232676</v>
      </c>
      <c r="E100" s="23">
        <v>5.2636422937370523E-4</v>
      </c>
      <c r="F100" s="27">
        <v>717.59243387787137</v>
      </c>
      <c r="G100" s="23">
        <v>1.7652833546462313E-2</v>
      </c>
      <c r="H100" s="27">
        <v>-1678.9591453140092</v>
      </c>
      <c r="I100" s="23">
        <v>-3.9035462942991352E-2</v>
      </c>
      <c r="J100" s="2"/>
      <c r="K100" s="2"/>
      <c r="L100" s="1"/>
      <c r="M100" s="1"/>
      <c r="N100" s="2"/>
      <c r="O100" s="57"/>
      <c r="P100" s="57"/>
      <c r="Q100" s="58"/>
      <c r="R100" s="58"/>
    </row>
    <row r="101" spans="1:18" s="61" customFormat="1" ht="4.25" customHeight="1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57"/>
      <c r="P101" s="57"/>
      <c r="Q101" s="58"/>
      <c r="R101" s="58"/>
    </row>
    <row r="102" spans="1:18" s="61" customFormat="1" ht="3" customHeight="1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57"/>
      <c r="P102" s="57"/>
      <c r="Q102" s="58"/>
      <c r="R102" s="58"/>
    </row>
    <row r="103" spans="1:18" s="61" customFormat="1">
      <c r="A103" s="2" t="s">
        <v>72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57"/>
      <c r="P103" s="57"/>
      <c r="Q103" s="58"/>
      <c r="R103" s="58"/>
    </row>
    <row r="104" spans="1:18">
      <c r="A104" s="2" t="s">
        <v>96</v>
      </c>
    </row>
  </sheetData>
  <mergeCells count="35">
    <mergeCell ref="M67:M68"/>
    <mergeCell ref="N67:N68"/>
    <mergeCell ref="A85:A86"/>
    <mergeCell ref="B85:C85"/>
    <mergeCell ref="D85:E85"/>
    <mergeCell ref="F85:G85"/>
    <mergeCell ref="H85:I85"/>
    <mergeCell ref="A66:A68"/>
    <mergeCell ref="B66:F66"/>
    <mergeCell ref="G66:L66"/>
    <mergeCell ref="M66:N66"/>
    <mergeCell ref="B67:B68"/>
    <mergeCell ref="C67:C68"/>
    <mergeCell ref="D67:D68"/>
    <mergeCell ref="E67:E68"/>
    <mergeCell ref="F67:F68"/>
    <mergeCell ref="G67:H67"/>
    <mergeCell ref="I4:J4"/>
    <mergeCell ref="K4:L4"/>
    <mergeCell ref="I67:J67"/>
    <mergeCell ref="K67:L67"/>
    <mergeCell ref="M4:M5"/>
    <mergeCell ref="N4:N5"/>
    <mergeCell ref="A7:N7"/>
    <mergeCell ref="A44:N44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7477-D68B-4540-93D3-028467124BA0}">
  <sheetPr>
    <tabColor theme="3"/>
    <pageSetUpPr fitToPage="1"/>
  </sheetPr>
  <dimension ref="A1:J58"/>
  <sheetViews>
    <sheetView showGridLines="0" tabSelected="1" zoomScaleNormal="100" zoomScaleSheetLayoutView="85" workbookViewId="0">
      <selection activeCell="A55" sqref="A55:XFD58"/>
    </sheetView>
  </sheetViews>
  <sheetFormatPr baseColWidth="10" defaultColWidth="11.3984375" defaultRowHeight="15" customHeight="1"/>
  <cols>
    <col min="1" max="1" width="65.3984375" style="2" customWidth="1"/>
    <col min="2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>
      <c r="A1" s="75" t="s">
        <v>98</v>
      </c>
      <c r="B1" s="76"/>
      <c r="C1" s="76"/>
      <c r="D1" s="76"/>
      <c r="E1" s="76"/>
      <c r="F1" s="76"/>
      <c r="G1" s="76"/>
    </row>
    <row r="2" spans="1:10" ht="7.25" customHeight="1">
      <c r="A2" s="76"/>
      <c r="B2" s="76"/>
      <c r="C2" s="76"/>
      <c r="D2" s="76"/>
      <c r="E2" s="76"/>
      <c r="F2" s="76"/>
      <c r="G2" s="76"/>
    </row>
    <row r="3" spans="1:10" ht="23" customHeight="1">
      <c r="A3" s="77" t="s">
        <v>99</v>
      </c>
      <c r="B3" s="78">
        <v>45046</v>
      </c>
      <c r="C3" s="78" t="s">
        <v>100</v>
      </c>
      <c r="D3" s="78">
        <v>45016</v>
      </c>
      <c r="E3" s="78">
        <v>44985</v>
      </c>
      <c r="F3" s="78">
        <v>44926</v>
      </c>
      <c r="G3" s="78">
        <v>44681</v>
      </c>
      <c r="H3" s="79"/>
      <c r="I3" s="79"/>
      <c r="J3" s="79"/>
    </row>
    <row r="4" spans="1:10" ht="17" hidden="1" customHeight="1">
      <c r="A4" s="51"/>
      <c r="B4" s="79"/>
      <c r="C4" s="79"/>
      <c r="D4" s="79"/>
      <c r="E4" s="79"/>
      <c r="F4" s="79"/>
      <c r="G4" s="79"/>
      <c r="H4" s="79"/>
      <c r="I4" s="79"/>
      <c r="J4" s="79"/>
    </row>
    <row r="5" spans="1:10" ht="17" customHeight="1">
      <c r="A5" s="80" t="s">
        <v>101</v>
      </c>
      <c r="B5" s="1"/>
      <c r="C5" s="1"/>
      <c r="D5" s="1"/>
      <c r="E5" s="1"/>
      <c r="F5" s="1"/>
      <c r="G5" s="1"/>
      <c r="H5" s="79"/>
      <c r="I5" s="79"/>
      <c r="J5" s="79"/>
    </row>
    <row r="6" spans="1:10" ht="17" customHeight="1">
      <c r="A6" s="42" t="s">
        <v>102</v>
      </c>
      <c r="B6" s="81">
        <v>73.678571428571431</v>
      </c>
      <c r="C6" s="81">
        <v>108.76584498815656</v>
      </c>
      <c r="D6" s="81">
        <v>72</v>
      </c>
      <c r="E6" s="81">
        <v>72</v>
      </c>
      <c r="F6" s="81">
        <v>70</v>
      </c>
      <c r="G6" s="81">
        <v>35.15</v>
      </c>
      <c r="H6" s="79"/>
      <c r="I6" s="79"/>
      <c r="J6" s="79"/>
    </row>
    <row r="7" spans="1:10" ht="17" customHeight="1">
      <c r="A7" s="11" t="s">
        <v>103</v>
      </c>
      <c r="B7" s="82">
        <v>62.630357142857157</v>
      </c>
      <c r="C7" s="82">
        <v>86.371547311151403</v>
      </c>
      <c r="D7" s="82">
        <v>61.200000000000031</v>
      </c>
      <c r="E7" s="82">
        <v>61.200000000000031</v>
      </c>
      <c r="F7" s="82">
        <v>52.5</v>
      </c>
      <c r="G7" s="82" t="s">
        <v>88</v>
      </c>
      <c r="H7" s="79"/>
      <c r="I7" s="79"/>
      <c r="J7" s="79"/>
    </row>
    <row r="8" spans="1:10" ht="17" customHeight="1">
      <c r="A8" s="42" t="s">
        <v>104</v>
      </c>
      <c r="B8" s="81">
        <v>98.678571428571431</v>
      </c>
      <c r="C8" s="81">
        <v>167.90284626939589</v>
      </c>
      <c r="D8" s="81">
        <v>97</v>
      </c>
      <c r="E8" s="81">
        <v>97</v>
      </c>
      <c r="F8" s="81">
        <v>95</v>
      </c>
      <c r="G8" s="81">
        <v>48.016666666666666</v>
      </c>
      <c r="H8" s="79"/>
      <c r="I8" s="79"/>
      <c r="J8" s="79"/>
    </row>
    <row r="9" spans="1:10" s="58" customFormat="1" ht="13">
      <c r="A9" s="84" t="s">
        <v>105</v>
      </c>
      <c r="B9" s="82">
        <v>79.678571428571431</v>
      </c>
      <c r="C9" s="82">
        <v>116.70862861024554</v>
      </c>
      <c r="D9" s="82">
        <v>76.451612903225808</v>
      </c>
      <c r="E9" s="82">
        <v>75</v>
      </c>
      <c r="F9" s="82">
        <v>75</v>
      </c>
      <c r="G9" s="82">
        <v>45.583333333333336</v>
      </c>
      <c r="H9" s="85"/>
      <c r="I9" s="85"/>
      <c r="J9" s="85"/>
    </row>
    <row r="10" spans="1:10" ht="17" customHeight="1">
      <c r="A10" s="86" t="s">
        <v>106</v>
      </c>
      <c r="B10" s="87">
        <v>88.178571428571431</v>
      </c>
      <c r="C10" s="87">
        <v>107.95564893545517</v>
      </c>
      <c r="D10" s="87">
        <v>84.951612903225808</v>
      </c>
      <c r="E10" s="87">
        <v>83.5</v>
      </c>
      <c r="F10" s="87">
        <v>83.5</v>
      </c>
      <c r="G10" s="87">
        <v>50.583333333333336</v>
      </c>
      <c r="H10" s="79"/>
      <c r="I10" s="79"/>
      <c r="J10" s="79"/>
    </row>
    <row r="11" spans="1:10" ht="23" customHeight="1">
      <c r="A11" s="78" t="s">
        <v>107</v>
      </c>
      <c r="B11" s="78">
        <v>45046</v>
      </c>
      <c r="C11" s="78" t="s">
        <v>100</v>
      </c>
      <c r="D11" s="78">
        <v>45016</v>
      </c>
      <c r="E11" s="78">
        <v>44985</v>
      </c>
      <c r="F11" s="78">
        <v>44926</v>
      </c>
      <c r="G11" s="78">
        <v>44681</v>
      </c>
      <c r="H11" s="79"/>
      <c r="I11" s="79"/>
      <c r="J11" s="79"/>
    </row>
    <row r="12" spans="1:10" ht="17" hidden="1" customHeight="1">
      <c r="A12" s="17"/>
      <c r="B12" s="79"/>
      <c r="C12" s="79"/>
      <c r="D12" s="79"/>
      <c r="E12" s="79"/>
      <c r="F12" s="79"/>
      <c r="G12" s="79"/>
      <c r="H12" s="79"/>
    </row>
    <row r="13" spans="1:10" ht="17" customHeight="1">
      <c r="A13" s="41" t="s">
        <v>108</v>
      </c>
      <c r="B13" s="81">
        <v>71.379984802644813</v>
      </c>
      <c r="C13" s="81">
        <v>104.03121226351595</v>
      </c>
      <c r="D13" s="81">
        <v>68.579501541136921</v>
      </c>
      <c r="E13" s="81">
        <v>67.622157576955843</v>
      </c>
      <c r="F13" s="81">
        <v>66.373375200837344</v>
      </c>
      <c r="G13" s="81">
        <v>36.04018344042548</v>
      </c>
      <c r="H13" s="88"/>
    </row>
    <row r="14" spans="1:10" ht="17" customHeight="1">
      <c r="A14" s="14" t="s">
        <v>109</v>
      </c>
      <c r="B14" s="12">
        <v>11880.722222222223</v>
      </c>
      <c r="C14" s="12"/>
      <c r="D14" s="12">
        <v>8155.136363636364</v>
      </c>
      <c r="E14" s="12">
        <v>7305.7777777777774</v>
      </c>
      <c r="F14" s="12">
        <v>7499.8500000000931</v>
      </c>
      <c r="G14" s="12">
        <v>26244</v>
      </c>
      <c r="H14" s="88"/>
    </row>
    <row r="15" spans="1:10" ht="17" customHeight="1">
      <c r="A15" s="41" t="s">
        <v>110</v>
      </c>
      <c r="B15" s="89"/>
      <c r="C15" s="89"/>
      <c r="D15" s="89"/>
      <c r="E15" s="89"/>
      <c r="F15" s="89"/>
      <c r="G15" s="89"/>
      <c r="H15" s="88"/>
    </row>
    <row r="16" spans="1:10" ht="17" customHeight="1">
      <c r="A16" s="14" t="s">
        <v>111</v>
      </c>
      <c r="B16" s="83">
        <v>70.484106191499194</v>
      </c>
      <c r="C16" s="83">
        <v>102.21501733834594</v>
      </c>
      <c r="D16" s="83">
        <v>68.365663419099121</v>
      </c>
      <c r="E16" s="83">
        <v>66.419825071682311</v>
      </c>
      <c r="F16" s="83">
        <v>67.375065024747997</v>
      </c>
      <c r="G16" s="83">
        <v>35.180123359171461</v>
      </c>
      <c r="H16" s="88"/>
    </row>
    <row r="17" spans="1:8" ht="17" customHeight="1">
      <c r="A17" s="90" t="s">
        <v>112</v>
      </c>
      <c r="B17" s="27">
        <v>23044.899666666668</v>
      </c>
      <c r="C17" s="27"/>
      <c r="D17" s="27">
        <v>15149.525136363636</v>
      </c>
      <c r="E17" s="27">
        <v>12780.155555555555</v>
      </c>
      <c r="F17" s="27">
        <v>22471.052100000001</v>
      </c>
      <c r="G17" s="27">
        <v>26001.642315789471</v>
      </c>
      <c r="H17" s="88"/>
    </row>
    <row r="18" spans="1:8" ht="17" hidden="1" customHeight="1">
      <c r="A18" s="14"/>
      <c r="B18" s="12"/>
      <c r="C18" s="12"/>
      <c r="D18" s="12"/>
      <c r="E18" s="12"/>
      <c r="F18" s="12"/>
      <c r="G18" s="12"/>
      <c r="H18" s="88"/>
    </row>
    <row r="19" spans="1:8" ht="23" customHeight="1">
      <c r="A19" s="78" t="s">
        <v>113</v>
      </c>
      <c r="B19" s="78">
        <v>45046</v>
      </c>
      <c r="C19" s="78" t="s">
        <v>100</v>
      </c>
      <c r="D19" s="78">
        <v>45016</v>
      </c>
      <c r="E19" s="78">
        <v>44985</v>
      </c>
      <c r="F19" s="78">
        <v>44926</v>
      </c>
      <c r="G19" s="78">
        <v>44681</v>
      </c>
      <c r="H19" s="88"/>
    </row>
    <row r="20" spans="1:8" ht="17" hidden="1" customHeight="1">
      <c r="A20" s="17"/>
      <c r="B20" s="79"/>
      <c r="C20" s="79"/>
      <c r="D20" s="79"/>
      <c r="E20" s="79"/>
      <c r="F20" s="79"/>
      <c r="G20" s="79"/>
      <c r="H20" s="88"/>
    </row>
    <row r="21" spans="1:8" ht="17" customHeight="1">
      <c r="A21" s="17" t="s">
        <v>114</v>
      </c>
      <c r="B21" s="79"/>
      <c r="C21" s="79"/>
      <c r="D21" s="79"/>
      <c r="E21" s="79"/>
      <c r="F21" s="79"/>
      <c r="G21" s="79"/>
      <c r="H21" s="88"/>
    </row>
    <row r="22" spans="1:8" ht="17" customHeight="1">
      <c r="A22" s="26" t="s">
        <v>115</v>
      </c>
      <c r="B22" s="81">
        <v>63.070999999999998</v>
      </c>
      <c r="C22" s="81">
        <v>84.948298541208672</v>
      </c>
      <c r="D22" s="81">
        <v>61.965000000000003</v>
      </c>
      <c r="E22" s="81">
        <v>60.878</v>
      </c>
      <c r="F22" s="81">
        <v>57.469000000000001</v>
      </c>
      <c r="G22" s="81">
        <v>29.766999999999999</v>
      </c>
      <c r="H22" s="88"/>
    </row>
    <row r="23" spans="1:8" ht="17" customHeight="1">
      <c r="A23" s="17" t="s">
        <v>116</v>
      </c>
      <c r="B23" s="88"/>
      <c r="C23" s="88"/>
      <c r="D23" s="88"/>
      <c r="E23" s="88"/>
      <c r="F23" s="88"/>
      <c r="G23" s="88"/>
    </row>
    <row r="24" spans="1:8" ht="17" customHeight="1">
      <c r="A24" s="26" t="s">
        <v>117</v>
      </c>
      <c r="B24" s="81">
        <v>79.266000000000005</v>
      </c>
      <c r="C24" s="81">
        <v>115.52537130063199</v>
      </c>
      <c r="D24" s="81">
        <v>76.006</v>
      </c>
      <c r="E24" s="81">
        <v>74.671999999999997</v>
      </c>
      <c r="F24" s="81">
        <v>74.667000000000002</v>
      </c>
      <c r="G24" s="81">
        <v>44.508000000000003</v>
      </c>
    </row>
    <row r="25" spans="1:8" ht="17" customHeight="1">
      <c r="A25" s="74" t="s">
        <v>118</v>
      </c>
      <c r="B25" s="83">
        <v>71.656382566036285</v>
      </c>
      <c r="C25" s="83">
        <v>100.62275914581251</v>
      </c>
      <c r="D25" s="83">
        <v>67.779991619716156</v>
      </c>
      <c r="E25" s="83">
        <v>66.023979564908856</v>
      </c>
      <c r="F25" s="83">
        <v>65.910514744203653</v>
      </c>
      <c r="G25" s="83">
        <v>41.835644653071633</v>
      </c>
    </row>
    <row r="26" spans="1:8" ht="17" customHeight="1">
      <c r="A26" s="26" t="s">
        <v>119</v>
      </c>
      <c r="B26" s="81">
        <v>71.98113692468587</v>
      </c>
      <c r="C26" s="81">
        <v>101.23891892735979</v>
      </c>
      <c r="D26" s="81">
        <v>68.308061396228553</v>
      </c>
      <c r="E26" s="81">
        <v>66.625246927805861</v>
      </c>
      <c r="F26" s="81">
        <v>66.477065029668992</v>
      </c>
      <c r="G26" s="81">
        <v>42.582536697314033</v>
      </c>
    </row>
    <row r="27" spans="1:8" ht="17" customHeight="1">
      <c r="A27" s="74" t="s">
        <v>120</v>
      </c>
      <c r="B27" s="83">
        <v>74.129838778574083</v>
      </c>
      <c r="C27" s="83">
        <v>105.359634823576</v>
      </c>
      <c r="D27" s="83">
        <v>70.591348536562151</v>
      </c>
      <c r="E27" s="83">
        <v>69.061538782231167</v>
      </c>
      <c r="F27" s="83">
        <v>68.582133371391976</v>
      </c>
      <c r="G27" s="83">
        <v>42.330433980922479</v>
      </c>
    </row>
    <row r="28" spans="1:8" ht="17" customHeight="1">
      <c r="A28" s="26" t="s">
        <v>121</v>
      </c>
      <c r="B28" s="81">
        <v>74.744782076628837</v>
      </c>
      <c r="C28" s="81">
        <v>106.5531268117812</v>
      </c>
      <c r="D28" s="81">
        <v>71.29401983090041</v>
      </c>
      <c r="E28" s="81">
        <v>69.897524152173276</v>
      </c>
      <c r="F28" s="81">
        <v>69.445527915375735</v>
      </c>
      <c r="G28" s="81">
        <v>43.214867797484807</v>
      </c>
    </row>
    <row r="29" spans="1:8" ht="17" customHeight="1">
      <c r="A29" s="17" t="s">
        <v>122</v>
      </c>
      <c r="B29" s="83">
        <v>75.18214285714285</v>
      </c>
      <c r="C29" s="83">
        <v>107.40583407254891</v>
      </c>
      <c r="D29" s="83">
        <v>72.451612903225808</v>
      </c>
      <c r="E29" s="83">
        <v>71</v>
      </c>
      <c r="F29" s="83">
        <v>71</v>
      </c>
      <c r="G29" s="83">
        <v>39.583333333333336</v>
      </c>
    </row>
    <row r="30" spans="1:8" ht="17" hidden="1" customHeight="1">
      <c r="A30" s="91"/>
      <c r="B30" s="83"/>
      <c r="C30" s="83"/>
      <c r="D30" s="83"/>
      <c r="E30" s="83"/>
      <c r="F30" s="83"/>
      <c r="G30" s="83"/>
    </row>
    <row r="31" spans="1:8" ht="23" customHeight="1">
      <c r="A31" s="78" t="s">
        <v>123</v>
      </c>
      <c r="B31" s="78">
        <v>45046</v>
      </c>
      <c r="C31" s="78" t="s">
        <v>100</v>
      </c>
      <c r="D31" s="78">
        <v>45016</v>
      </c>
      <c r="E31" s="78">
        <v>44985</v>
      </c>
      <c r="F31" s="78">
        <v>44926</v>
      </c>
      <c r="G31" s="78">
        <v>44681</v>
      </c>
    </row>
    <row r="32" spans="1:8" ht="17" hidden="1" customHeight="1">
      <c r="A32" s="14"/>
      <c r="B32" s="88"/>
      <c r="C32" s="88"/>
      <c r="D32" s="88"/>
      <c r="E32" s="88"/>
      <c r="F32" s="88"/>
      <c r="G32" s="88"/>
    </row>
    <row r="33" spans="1:9" ht="17" customHeight="1">
      <c r="A33" s="41" t="s">
        <v>124</v>
      </c>
      <c r="B33" s="92"/>
      <c r="C33" s="92"/>
      <c r="D33" s="92"/>
      <c r="E33" s="92"/>
      <c r="F33" s="92"/>
      <c r="G33" s="92"/>
    </row>
    <row r="34" spans="1:9" ht="17" customHeight="1">
      <c r="A34" s="11" t="s">
        <v>125</v>
      </c>
      <c r="B34" s="83">
        <v>79.677999999999997</v>
      </c>
      <c r="C34" s="83">
        <v>121.64605895732237</v>
      </c>
      <c r="D34" s="83">
        <v>77.924999999999997</v>
      </c>
      <c r="E34" s="83">
        <v>77.688999999999993</v>
      </c>
      <c r="F34" s="83">
        <v>75.433000000000007</v>
      </c>
      <c r="G34" s="83">
        <v>44.433999999999997</v>
      </c>
      <c r="H34" s="93"/>
    </row>
    <row r="35" spans="1:9" ht="17" customHeight="1">
      <c r="A35" s="42" t="s">
        <v>126</v>
      </c>
      <c r="B35" s="81">
        <v>76.36</v>
      </c>
      <c r="C35" s="81">
        <v>113.41378940949789</v>
      </c>
      <c r="D35" s="81">
        <v>75.132999999999996</v>
      </c>
      <c r="E35" s="81">
        <v>75.227999999999994</v>
      </c>
      <c r="F35" s="81">
        <v>73.274000000000001</v>
      </c>
      <c r="G35" s="81">
        <v>38.899000000000001</v>
      </c>
      <c r="H35" s="93"/>
    </row>
    <row r="36" spans="1:9" ht="17" customHeight="1">
      <c r="A36" s="11" t="s">
        <v>127</v>
      </c>
      <c r="B36" s="83">
        <v>69.992999999999995</v>
      </c>
      <c r="C36" s="83">
        <v>97.493865019569753</v>
      </c>
      <c r="D36" s="83">
        <v>64.507999999999996</v>
      </c>
      <c r="E36" s="83">
        <v>64.210999999999999</v>
      </c>
      <c r="F36" s="83">
        <v>61.417000000000002</v>
      </c>
      <c r="G36" s="83">
        <v>39.603999999999999</v>
      </c>
    </row>
    <row r="37" spans="1:9" ht="17" customHeight="1">
      <c r="A37" s="42" t="s">
        <v>5</v>
      </c>
      <c r="B37" s="81">
        <v>63.173000000000002</v>
      </c>
      <c r="C37" s="81">
        <v>85.127728288288452</v>
      </c>
      <c r="D37" s="81">
        <v>63.194000000000003</v>
      </c>
      <c r="E37" s="81">
        <v>57.277000000000001</v>
      </c>
      <c r="F37" s="81">
        <v>62.707000000000001</v>
      </c>
      <c r="G37" s="81">
        <v>32.012</v>
      </c>
    </row>
    <row r="38" spans="1:9" ht="17" customHeight="1">
      <c r="A38" s="11" t="s">
        <v>6</v>
      </c>
      <c r="B38" s="83">
        <v>50.762999999999998</v>
      </c>
      <c r="C38" s="83">
        <v>64.431801141902454</v>
      </c>
      <c r="D38" s="83">
        <v>48.866</v>
      </c>
      <c r="E38" s="83">
        <v>47.241999999999997</v>
      </c>
      <c r="F38" s="83">
        <v>48.603000000000002</v>
      </c>
      <c r="G38" s="83">
        <v>29.626999999999999</v>
      </c>
    </row>
    <row r="39" spans="1:9" ht="17" customHeight="1">
      <c r="A39" s="42" t="s">
        <v>7</v>
      </c>
      <c r="B39" s="81">
        <v>81.076999999999998</v>
      </c>
      <c r="C39" s="81">
        <v>119.21852513039357</v>
      </c>
      <c r="D39" s="81">
        <v>79.715999999999994</v>
      </c>
      <c r="E39" s="81">
        <v>79.679000000000002</v>
      </c>
      <c r="F39" s="81">
        <v>81.191000000000003</v>
      </c>
      <c r="G39" s="81">
        <v>58.033999999999999</v>
      </c>
      <c r="H39" s="12"/>
      <c r="I39" s="94"/>
    </row>
    <row r="40" spans="1:9" ht="17" customHeight="1">
      <c r="A40" s="11" t="s">
        <v>36</v>
      </c>
      <c r="B40" s="83">
        <v>79.88</v>
      </c>
      <c r="C40" s="83">
        <v>116.77104737101689</v>
      </c>
      <c r="D40" s="83">
        <v>79.28</v>
      </c>
      <c r="E40" s="83">
        <v>79.94</v>
      </c>
      <c r="F40" s="83">
        <v>77.099999999999994</v>
      </c>
      <c r="G40" s="83">
        <v>48.44</v>
      </c>
      <c r="H40" s="12"/>
    </row>
    <row r="41" spans="1:9" ht="17" hidden="1" customHeight="1">
      <c r="A41" s="11"/>
      <c r="B41" s="83"/>
      <c r="C41" s="83"/>
      <c r="D41" s="83"/>
      <c r="E41" s="83"/>
      <c r="F41" s="83"/>
      <c r="G41" s="83"/>
      <c r="H41" s="12"/>
    </row>
    <row r="42" spans="1:9" ht="23" customHeight="1">
      <c r="A42" s="78" t="s">
        <v>128</v>
      </c>
      <c r="B42" s="78">
        <v>45046</v>
      </c>
      <c r="C42" s="78" t="s">
        <v>100</v>
      </c>
      <c r="D42" s="78">
        <v>45016</v>
      </c>
      <c r="E42" s="78">
        <v>44985</v>
      </c>
      <c r="F42" s="78">
        <v>44926</v>
      </c>
      <c r="G42" s="78">
        <v>44681</v>
      </c>
      <c r="H42" s="12"/>
    </row>
    <row r="43" spans="1:9" ht="17" hidden="1" customHeight="1">
      <c r="A43" s="17"/>
      <c r="B43" s="79"/>
      <c r="C43" s="79"/>
      <c r="D43" s="79"/>
      <c r="E43" s="79"/>
      <c r="F43" s="79"/>
      <c r="G43" s="79"/>
    </row>
    <row r="44" spans="1:9" ht="17" customHeight="1">
      <c r="A44" s="41" t="s">
        <v>129</v>
      </c>
      <c r="B44" s="81">
        <v>0.3159844985082339</v>
      </c>
      <c r="C44" s="81">
        <v>0.31644310035687795</v>
      </c>
      <c r="D44" s="81">
        <v>0.32121202166676477</v>
      </c>
      <c r="E44" s="81">
        <v>0.31621823102129887</v>
      </c>
      <c r="F44" s="81">
        <v>0.32186478560801496</v>
      </c>
      <c r="G44" s="81">
        <v>0.33819698887758115</v>
      </c>
    </row>
    <row r="45" spans="1:9" ht="17" customHeight="1">
      <c r="A45" s="17" t="s">
        <v>130</v>
      </c>
      <c r="B45" s="83">
        <v>4.18</v>
      </c>
      <c r="C45" s="83">
        <v>4.2611225008464038</v>
      </c>
      <c r="D45" s="83">
        <v>3.83</v>
      </c>
      <c r="E45" s="83">
        <v>3.72</v>
      </c>
      <c r="F45" s="83">
        <v>5.4</v>
      </c>
      <c r="G45" s="83">
        <v>3.49</v>
      </c>
    </row>
    <row r="46" spans="1:9" ht="17" hidden="1" customHeight="1">
      <c r="A46" s="17"/>
    </row>
    <row r="47" spans="1:9" ht="21" customHeight="1">
      <c r="A47" s="78" t="s">
        <v>131</v>
      </c>
      <c r="B47" s="78">
        <v>45046</v>
      </c>
      <c r="C47" s="78" t="s">
        <v>132</v>
      </c>
      <c r="D47" s="78">
        <v>45016</v>
      </c>
      <c r="E47" s="78">
        <v>44985</v>
      </c>
      <c r="F47" s="78">
        <v>44926</v>
      </c>
      <c r="G47" s="78">
        <v>44681</v>
      </c>
    </row>
    <row r="48" spans="1:9" ht="18" hidden="1" customHeight="1">
      <c r="A48" s="17"/>
      <c r="B48" s="1"/>
      <c r="C48" s="1"/>
      <c r="D48" s="1"/>
      <c r="E48" s="1"/>
      <c r="F48" s="1"/>
      <c r="G48" s="1"/>
    </row>
    <row r="49" spans="1:7" ht="17" customHeight="1">
      <c r="A49" s="41" t="s">
        <v>133</v>
      </c>
      <c r="B49" s="89"/>
      <c r="C49" s="89"/>
      <c r="D49" s="89"/>
      <c r="E49" s="89"/>
      <c r="F49" s="89"/>
      <c r="G49" s="89"/>
    </row>
    <row r="50" spans="1:7" ht="17" customHeight="1">
      <c r="A50" s="11" t="s">
        <v>134</v>
      </c>
      <c r="B50" s="83">
        <v>215.77599000000004</v>
      </c>
      <c r="C50" s="83">
        <v>6.338620714520915</v>
      </c>
      <c r="D50" s="83">
        <v>202.91403870967744</v>
      </c>
      <c r="E50" s="83">
        <v>191.97391071428569</v>
      </c>
      <c r="F50" s="83">
        <v>172.45186774193553</v>
      </c>
      <c r="G50" s="83">
        <v>113.17777666666665</v>
      </c>
    </row>
    <row r="51" spans="1:7" ht="14" customHeight="1">
      <c r="A51" s="42" t="s">
        <v>135</v>
      </c>
      <c r="B51" s="81">
        <v>218.58043333333327</v>
      </c>
      <c r="C51" s="81">
        <v>6.1925042427023014</v>
      </c>
      <c r="D51" s="81">
        <v>205.83414516129034</v>
      </c>
      <c r="E51" s="81">
        <v>194.892</v>
      </c>
      <c r="F51" s="81">
        <v>175.20414516129031</v>
      </c>
      <c r="G51" s="81">
        <v>115.30595000000002</v>
      </c>
    </row>
    <row r="52" spans="1:7" ht="17" customHeight="1">
      <c r="A52" s="17" t="s">
        <v>136</v>
      </c>
      <c r="B52" s="83">
        <v>43.007956166666666</v>
      </c>
      <c r="C52" s="83">
        <v>10.518843019194968</v>
      </c>
      <c r="D52" s="83">
        <v>38.914591387096792</v>
      </c>
      <c r="E52" s="83">
        <v>37.060428821428559</v>
      </c>
      <c r="F52" s="83">
        <v>32.918367870967735</v>
      </c>
      <c r="G52" s="83">
        <v>23.834642200000001</v>
      </c>
    </row>
    <row r="53" spans="1:7" ht="14" customHeight="1">
      <c r="A53" s="41" t="s">
        <v>137</v>
      </c>
      <c r="B53" s="81">
        <v>236.47839310000006</v>
      </c>
      <c r="C53" s="81">
        <v>8.7495220819899586</v>
      </c>
      <c r="D53" s="81">
        <v>217.45235158064509</v>
      </c>
      <c r="E53" s="81">
        <v>205.31542985714287</v>
      </c>
      <c r="F53" s="81">
        <v>182.57794312903229</v>
      </c>
      <c r="G53" s="81">
        <v>122.50739953333331</v>
      </c>
    </row>
    <row r="54" spans="1:7" ht="17" customHeight="1">
      <c r="A54" s="14" t="s">
        <v>138</v>
      </c>
      <c r="B54" s="83">
        <v>1438.1036077550314</v>
      </c>
      <c r="C54" s="83">
        <v>8.1124306488409061</v>
      </c>
      <c r="D54" s="83">
        <v>1330.1926514131605</v>
      </c>
      <c r="E54" s="83">
        <v>1261.8922470240595</v>
      </c>
      <c r="F54" s="83">
        <v>1116.2839080574925</v>
      </c>
      <c r="G54" s="83">
        <v>775.00625712895931</v>
      </c>
    </row>
    <row r="55" spans="1:7" ht="16.25" customHeight="1">
      <c r="A55" s="90" t="s">
        <v>139</v>
      </c>
      <c r="B55" s="81">
        <v>95.611082047295255</v>
      </c>
      <c r="C55" s="81">
        <v>1.6527212288370841</v>
      </c>
      <c r="D55" s="81">
        <v>94.056588836474816</v>
      </c>
      <c r="E55" s="81">
        <v>94.889136851916618</v>
      </c>
      <c r="F55" s="81">
        <v>93.21100690899523</v>
      </c>
      <c r="G55" s="81">
        <v>99.813704819560499</v>
      </c>
    </row>
    <row r="56" spans="1:7" ht="17" hidden="1" customHeight="1">
      <c r="A56" s="95"/>
      <c r="B56" s="83"/>
      <c r="C56" s="83"/>
      <c r="D56" s="83"/>
      <c r="E56" s="83"/>
      <c r="F56" s="83"/>
      <c r="G56" s="83"/>
    </row>
    <row r="57" spans="1:7" ht="5" customHeight="1"/>
    <row r="58" spans="1:7" ht="27.75" customHeight="1">
      <c r="A58" s="153" t="s">
        <v>140</v>
      </c>
      <c r="B58" s="153"/>
      <c r="C58" s="153"/>
      <c r="D58" s="153"/>
      <c r="E58" s="153"/>
      <c r="F58" s="153"/>
      <c r="G58" s="153"/>
    </row>
  </sheetData>
  <mergeCells count="1">
    <mergeCell ref="A58:G58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5438-EDEC-47EB-BB71-661579D9A0EF}">
  <sheetPr>
    <tabColor theme="3"/>
  </sheetPr>
  <dimension ref="A1:J20"/>
  <sheetViews>
    <sheetView showGridLines="0" zoomScaleNormal="100" zoomScaleSheetLayoutView="100" workbookViewId="0">
      <selection activeCell="B20" sqref="B20"/>
    </sheetView>
  </sheetViews>
  <sheetFormatPr baseColWidth="10" defaultColWidth="11.3984375" defaultRowHeight="13"/>
  <cols>
    <col min="1" max="1" width="2.19921875" style="99" customWidth="1"/>
    <col min="2" max="2" width="46.796875" style="99" customWidth="1"/>
    <col min="3" max="3" width="14.3984375" style="99" customWidth="1"/>
    <col min="4" max="4" width="13.19921875" style="99" customWidth="1"/>
    <col min="5" max="5" width="16" style="123" customWidth="1"/>
    <col min="6" max="6" width="2" style="99" customWidth="1"/>
    <col min="7" max="16384" width="11.3984375" style="99"/>
  </cols>
  <sheetData>
    <row r="1" spans="1:10">
      <c r="A1" s="96"/>
      <c r="B1" s="97"/>
      <c r="C1" s="97"/>
      <c r="D1" s="97"/>
      <c r="E1" s="98"/>
      <c r="F1" s="96"/>
      <c r="H1" s="100"/>
      <c r="I1" s="100"/>
      <c r="J1" s="100"/>
    </row>
    <row r="2" spans="1:10">
      <c r="A2" s="96"/>
      <c r="B2" s="101"/>
      <c r="C2" s="101"/>
      <c r="D2" s="101"/>
      <c r="E2" s="102"/>
      <c r="F2" s="96"/>
      <c r="H2" s="100"/>
      <c r="I2" s="100"/>
      <c r="J2" s="100"/>
    </row>
    <row r="3" spans="1:10" ht="9" customHeight="1">
      <c r="A3" s="96"/>
      <c r="B3" s="97"/>
      <c r="C3" s="97"/>
      <c r="D3" s="97"/>
      <c r="E3" s="98"/>
      <c r="F3" s="96"/>
      <c r="H3" s="100"/>
      <c r="I3" s="100"/>
      <c r="J3" s="100"/>
    </row>
    <row r="4" spans="1:10" ht="19" customHeight="1">
      <c r="A4" s="96"/>
      <c r="B4" s="103" t="s">
        <v>141</v>
      </c>
      <c r="C4" s="104">
        <f>EOMONTH(D4,0)+1</f>
        <v>45017</v>
      </c>
      <c r="D4" s="104">
        <f>EOMONTH(E4,0)+1</f>
        <v>44986</v>
      </c>
      <c r="E4" s="104">
        <v>44958</v>
      </c>
      <c r="F4" s="96"/>
      <c r="H4" s="100"/>
      <c r="I4" s="100"/>
      <c r="J4" s="100"/>
    </row>
    <row r="5" spans="1:10" ht="1" customHeight="1">
      <c r="A5" s="96"/>
      <c r="B5" s="105"/>
      <c r="C5" s="106"/>
      <c r="D5" s="106"/>
      <c r="E5" s="107"/>
      <c r="F5" s="96"/>
      <c r="H5" s="100"/>
      <c r="I5" s="100"/>
      <c r="J5" s="100"/>
    </row>
    <row r="6" spans="1:10" ht="17" customHeight="1">
      <c r="A6" s="96"/>
      <c r="B6" s="108" t="s">
        <v>142</v>
      </c>
      <c r="C6" s="154" t="s">
        <v>143</v>
      </c>
      <c r="D6" s="154"/>
      <c r="E6" s="154"/>
      <c r="F6" s="96"/>
      <c r="H6" s="100"/>
      <c r="I6" s="100"/>
      <c r="J6" s="100"/>
    </row>
    <row r="7" spans="1:10" ht="17" customHeight="1">
      <c r="A7" s="96"/>
      <c r="B7" s="109" t="s">
        <v>144</v>
      </c>
      <c r="C7" s="110">
        <v>17.725343214167811</v>
      </c>
      <c r="D7" s="110">
        <v>18.353242409819568</v>
      </c>
      <c r="E7" s="110">
        <v>19.449049804819882</v>
      </c>
      <c r="F7" s="96"/>
      <c r="H7" s="100"/>
      <c r="I7" s="100"/>
      <c r="J7" s="100"/>
    </row>
    <row r="8" spans="1:10" ht="17" customHeight="1">
      <c r="A8" s="96"/>
      <c r="B8" s="111" t="s">
        <v>145</v>
      </c>
      <c r="C8" s="112">
        <v>4.8197453370917236</v>
      </c>
      <c r="D8" s="112">
        <v>5.1376887354327394</v>
      </c>
      <c r="E8" s="112">
        <v>5.7231074560413955</v>
      </c>
      <c r="F8" s="96"/>
      <c r="H8" s="100"/>
      <c r="I8" s="100"/>
      <c r="J8" s="100"/>
    </row>
    <row r="9" spans="1:10" ht="17" customHeight="1">
      <c r="A9" s="96"/>
      <c r="B9" s="109" t="s">
        <v>146</v>
      </c>
      <c r="C9" s="110">
        <v>33.150789424156379</v>
      </c>
      <c r="D9" s="110">
        <v>32.574523597767481</v>
      </c>
      <c r="E9" s="110">
        <v>32.983466115782264</v>
      </c>
      <c r="F9" s="96"/>
      <c r="H9" s="100"/>
      <c r="I9" s="100"/>
      <c r="J9" s="100"/>
    </row>
    <row r="10" spans="1:10" ht="17" customHeight="1">
      <c r="A10" s="96"/>
      <c r="B10" s="111" t="s">
        <v>147</v>
      </c>
      <c r="C10" s="112">
        <v>3.3205821741937913</v>
      </c>
      <c r="D10" s="112">
        <v>3.5346760006539077</v>
      </c>
      <c r="E10" s="112">
        <v>3.6254012551541694</v>
      </c>
      <c r="F10" s="96"/>
      <c r="H10" s="100"/>
      <c r="I10" s="100"/>
      <c r="J10" s="100"/>
    </row>
    <row r="11" spans="1:10" ht="17" customHeight="1">
      <c r="A11" s="96"/>
      <c r="B11" s="109" t="s">
        <v>148</v>
      </c>
      <c r="C11" s="110">
        <v>11.900227172572761</v>
      </c>
      <c r="D11" s="110">
        <v>10.314846881340989</v>
      </c>
      <c r="E11" s="110">
        <v>9.3507399398097402</v>
      </c>
      <c r="F11" s="96"/>
      <c r="H11" s="100"/>
      <c r="I11" s="100"/>
      <c r="J11" s="100"/>
    </row>
    <row r="12" spans="1:10" ht="17" customHeight="1">
      <c r="A12" s="96"/>
      <c r="B12" s="113" t="s">
        <v>149</v>
      </c>
      <c r="C12" s="155" t="s">
        <v>150</v>
      </c>
      <c r="D12" s="155"/>
      <c r="E12" s="155"/>
      <c r="F12" s="96"/>
      <c r="H12" s="100"/>
      <c r="I12" s="100"/>
      <c r="J12" s="100"/>
    </row>
    <row r="13" spans="1:10" ht="17" customHeight="1">
      <c r="A13" s="96"/>
      <c r="B13" s="111" t="s">
        <v>151</v>
      </c>
      <c r="C13" s="114">
        <v>24</v>
      </c>
      <c r="D13" s="114">
        <v>24</v>
      </c>
      <c r="E13" s="114">
        <v>24</v>
      </c>
      <c r="F13" s="96"/>
      <c r="H13" s="100"/>
      <c r="I13" s="100"/>
      <c r="J13" s="100"/>
    </row>
    <row r="14" spans="1:10" ht="17" customHeight="1">
      <c r="A14" s="96"/>
      <c r="B14" s="109" t="s">
        <v>152</v>
      </c>
      <c r="C14" s="115">
        <v>63.522616402148991</v>
      </c>
      <c r="D14" s="115">
        <v>64.360530690375583</v>
      </c>
      <c r="E14" s="115">
        <v>66.365788474109806</v>
      </c>
      <c r="F14" s="96"/>
      <c r="H14" s="100"/>
      <c r="I14" s="100"/>
      <c r="J14" s="100"/>
    </row>
    <row r="15" spans="1:10" ht="19" customHeight="1">
      <c r="A15" s="96"/>
      <c r="B15" s="111" t="s">
        <v>153</v>
      </c>
      <c r="C15" s="114">
        <f>C14-C13</f>
        <v>39.522616402148991</v>
      </c>
      <c r="D15" s="114">
        <f>D14-D13</f>
        <v>40.360530690375583</v>
      </c>
      <c r="E15" s="114">
        <f>E14-E13</f>
        <v>42.365788474109806</v>
      </c>
      <c r="F15" s="96"/>
      <c r="H15" s="100"/>
      <c r="I15" s="100"/>
      <c r="J15" s="100"/>
    </row>
    <row r="16" spans="1:10" ht="5" customHeight="1">
      <c r="A16" s="96"/>
      <c r="B16" s="156"/>
      <c r="C16" s="156"/>
      <c r="D16" s="156"/>
      <c r="E16" s="156"/>
      <c r="F16" s="96"/>
    </row>
    <row r="17" spans="1:6" s="120" customFormat="1" ht="14">
      <c r="A17" s="116"/>
      <c r="B17" s="117" t="s">
        <v>154</v>
      </c>
      <c r="C17" s="118"/>
      <c r="D17" s="118"/>
      <c r="E17" s="119"/>
      <c r="F17" s="116"/>
    </row>
    <row r="18" spans="1:6" s="120" customFormat="1" ht="14">
      <c r="A18" s="116"/>
      <c r="B18" s="121"/>
      <c r="C18" s="118"/>
      <c r="D18" s="118"/>
      <c r="E18" s="119"/>
      <c r="F18" s="116"/>
    </row>
    <row r="19" spans="1:6" s="120" customFormat="1" ht="14">
      <c r="A19" s="116"/>
      <c r="B19" s="121"/>
      <c r="C19" s="118"/>
      <c r="D19" s="118"/>
      <c r="E19" s="119"/>
      <c r="F19" s="116"/>
    </row>
    <row r="20" spans="1:6">
      <c r="A20" s="96"/>
      <c r="B20" s="96"/>
      <c r="C20" s="118"/>
      <c r="D20" s="118"/>
      <c r="E20" s="122"/>
      <c r="F20" s="96"/>
    </row>
  </sheetData>
  <mergeCells count="3">
    <mergeCell ref="C6:E6"/>
    <mergeCell ref="C12:E12"/>
    <mergeCell ref="B16:E16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3" ma:contentTypeDescription="Crear nuevo documento." ma:contentTypeScope="" ma:versionID="4f0d58a1273bb0cabe66769241bb61f2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cc20e2887597d37244b61ca68d4a4cab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8D2EFB-4B6A-4F30-A30D-4F77D29CA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http://schemas.microsoft.com/office/2006/documentManagement/types"/>
    <ds:schemaRef ds:uri="7f3c9375-6a33-47be-aa78-16b620ab5be2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42d748d9-fef5-4b66-a16b-3351eb7ec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Microsoft Office User</cp:lastModifiedBy>
  <cp:revision/>
  <dcterms:created xsi:type="dcterms:W3CDTF">2016-07-26T18:15:50Z</dcterms:created>
  <dcterms:modified xsi:type="dcterms:W3CDTF">2023-05-23T19:27:24Z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