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3/02.Febrero/Tablas/"/>
    </mc:Choice>
  </mc:AlternateContent>
  <xr:revisionPtr revIDLastSave="3" documentId="13_ncr:1_{5D35E7A3-0F96-4134-A458-588B6549BEC6}" xr6:coauthVersionLast="47" xr6:coauthVersionMax="47" xr10:uidLastSave="{D97866A2-20F0-49E5-97CF-DCA396C8E26D}"/>
  <bookViews>
    <workbookView xWindow="-108" yWindow="-108" windowWidth="23256" windowHeight="12720" tabRatio="849" xr2:uid="{00000000-000D-0000-FFFF-FFFF00000000}"/>
  </bookViews>
  <sheets>
    <sheet name="Principales Variables" sheetId="27" r:id="rId1"/>
    <sheet name="Tasas de Interés" sheetId="30" r:id="rId2"/>
    <sheet name="Efectivo Mínimo" sheetId="31" r:id="rId3"/>
  </sheets>
  <definedNames>
    <definedName name="_xlnm.Print_Area" localSheetId="0">'Principales Variables'!$A$1:$L$48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1" l="1"/>
  <c r="C4" i="31" s="1"/>
  <c r="C16" i="31"/>
  <c r="D16" i="31"/>
  <c r="E16" i="31"/>
</calcChain>
</file>

<file path=xl/sharedStrings.xml><?xml version="1.0" encoding="utf-8"?>
<sst xmlns="http://schemas.openxmlformats.org/spreadsheetml/2006/main" count="222" uniqueCount="155">
  <si>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</si>
  <si>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</si>
  <si>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</si>
  <si>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</si>
  <si>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</si>
  <si>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</si>
  <si>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</si>
  <si>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</si>
  <si>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</si>
  <si>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</si>
  <si>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</si>
  <si>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</si>
  <si>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</si>
  <si>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</si>
  <si>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</si>
  <si>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</si>
  <si>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</si>
  <si>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</si>
  <si>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</si>
  <si>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</si>
  <si>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</si>
  <si>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</si>
  <si>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</si>
  <si>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</si>
  <si>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</si>
  <si>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</si>
  <si>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</si>
  <si>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</si>
  <si>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</si>
  <si>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</si>
  <si>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</si>
  <si>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</si>
  <si>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</si>
  <si>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</si>
  <si>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</si>
  <si>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</si>
  <si>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</si>
  <si>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</si>
  <si>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</si>
  <si>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</si>
  <si>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</si>
  <si>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</si>
  <si>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</si>
  <si>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</si>
  <si>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</si>
  <si>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</si>
  <si>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</si>
  <si>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</si>
  <si>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</si>
  <si>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</si>
  <si>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</si>
  <si>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</si>
  <si>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</si>
  <si>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</si>
  <si>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</si>
  <si>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</si>
  <si>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</si>
  <si>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</si>
  <si>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</si>
  <si>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</si>
  <si>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</si>
  <si>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</si>
  <si>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</si>
  <si>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</si>
  <si>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</si>
  <si>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</si>
  <si>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</si>
  <si>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</si>
  <si>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</si>
  <si>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</si>
  <si>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</si>
  <si>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</si>
  <si>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</si>
  <si>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Organismos internacionales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</si>
  <si>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</si>
  <si>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</si>
  <si>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</si>
  <si>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</si>
  <si>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</si>
  <si>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</si>
  <si>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</si>
  <si>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</si>
  <si>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</si>
  <si>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</si>
  <si>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</si>
  <si>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</si>
  <si>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</si>
  <si>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</si>
  <si>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</si>
  <si>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</si>
  <si>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</si>
  <si>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Depósitos chacareros</t>
  </si>
  <si>
    <t>DIVA</t>
  </si>
  <si>
    <t>Variaciones porcentuales promedio de feb-23</t>
  </si>
  <si>
    <t>Acumulado en 2023</t>
  </si>
  <si>
    <t>acumulado en 2023</t>
  </si>
  <si>
    <t>Acumulado 2023</t>
  </si>
  <si>
    <t>2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</si>
  <si>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1 La tasa de interés observada no coincide necesariamiente con la tasa de interés mínima garantizada porque incluye los depósitos de hasta $10 millones de personas que, en total, en la entidad financiera superan los $10 millones. La tasa de interés mínima garantizada aplica a todos los plazos fijos de un depositante en la medida en que el total de plazos fijos en dicha entidad no supere los $10 millones.</t>
  </si>
  <si>
    <t>ITCRM</t>
  </si>
  <si>
    <t>ITCNM</t>
  </si>
  <si>
    <t>TCN peso/ euro</t>
  </si>
  <si>
    <t>TCN peso/ real</t>
  </si>
  <si>
    <r>
      <t>Minorista</t>
    </r>
    <r>
      <rPr>
        <vertAlign val="superscript"/>
        <sz val="10"/>
        <rFont val="Roboto Condensed"/>
      </rPr>
      <t>2</t>
    </r>
  </si>
  <si>
    <t>Mayorista (Com. "A" 3.500)</t>
  </si>
  <si>
    <t>TCN peso/ dólar</t>
  </si>
  <si>
    <t>Var. Mensual (%)</t>
  </si>
  <si>
    <t>Tipo de Cambio</t>
  </si>
  <si>
    <t>Documentos a sola firma en dólares</t>
  </si>
  <si>
    <t>Depósitos a plazo fijo en dólares (30 a 44 días)</t>
  </si>
  <si>
    <t>TEA feb-23</t>
  </si>
  <si>
    <t>Tasas de interés del segmento en moneda extranjera</t>
  </si>
  <si>
    <t>Documentos a sola firma</t>
  </si>
  <si>
    <t xml:space="preserve">     1 a 7 días —con acuerdo a empresas— más de $10 millones </t>
  </si>
  <si>
    <t>Adelantos en cuenta corriente</t>
  </si>
  <si>
    <t>Préstamos al sector privado no financiero en pesos</t>
  </si>
  <si>
    <t>Tasas de Interés Activas</t>
  </si>
  <si>
    <t>Tasa de precancelación de depósitos en UVA</t>
  </si>
  <si>
    <t>BADLAR Bancos Privados (más de $1 millón, 30-35 días)</t>
  </si>
  <si>
    <t>BADLAR Total (más de $1 millón, 30-35 días)</t>
  </si>
  <si>
    <t>TM20 Bancos Privados (más de $20 millones, 30-35 días)</t>
  </si>
  <si>
    <t>TM20 Total (más de $20 millones, 30-35 días)</t>
  </si>
  <si>
    <r>
      <t>Personas humanas hasta $1 millón (30-35 días)</t>
    </r>
    <r>
      <rPr>
        <vertAlign val="superscript"/>
        <sz val="10"/>
        <rFont val="Roboto Condensed"/>
      </rPr>
      <t>1</t>
    </r>
  </si>
  <si>
    <t xml:space="preserve">Plazo Fijo </t>
  </si>
  <si>
    <t>Remunerados</t>
  </si>
  <si>
    <t>Depósitos a la Vista</t>
  </si>
  <si>
    <t>Tasas de Interés Pasivas</t>
  </si>
  <si>
    <t xml:space="preserve">   Monto operado</t>
  </si>
  <si>
    <t xml:space="preserve">   Tasa</t>
  </si>
  <si>
    <t>Call en pesos (a 1 día hábil)</t>
  </si>
  <si>
    <t>Monto operado de pases entre terceros rueda REPO (promedio diario)</t>
  </si>
  <si>
    <t>Tasas de pases entre terceros rueda REPO a 1 día</t>
  </si>
  <si>
    <t>Tasas de Interés del Mercado Interbancario</t>
  </si>
  <si>
    <t>Tasa LELIQ a 180 días</t>
  </si>
  <si>
    <t>Tasa LELIQ a 28 días</t>
  </si>
  <si>
    <t>Activos 1 día</t>
  </si>
  <si>
    <t>Pasivos 1 día (FCI)</t>
  </si>
  <si>
    <t>Pasivos 1 día</t>
  </si>
  <si>
    <t>Tasas de pases BCRA</t>
  </si>
  <si>
    <t>Tasas de Interés de instrumentos de regulación monetaria</t>
  </si>
  <si>
    <t>Tasas en porcentaje nominal anual (salvo especificación en contrario) y montos en millones. Promedios mensuales.</t>
  </si>
  <si>
    <t>(1) Posición = Integración - Exigencia</t>
  </si>
  <si>
    <r>
      <t xml:space="preserve">Posición </t>
    </r>
    <r>
      <rPr>
        <vertAlign val="superscript"/>
        <sz val="10"/>
        <rFont val="Roboto Condensed"/>
      </rPr>
      <t>(1)</t>
    </r>
  </si>
  <si>
    <t>Integración (incluye defecto de aplicación de recursos)</t>
  </si>
  <si>
    <t>Exigencia</t>
  </si>
  <si>
    <t>% de depósitos totales en moneda extranjera</t>
  </si>
  <si>
    <t>Moneda Extranjera</t>
  </si>
  <si>
    <t>Integración Resto Títulos Públicos</t>
  </si>
  <si>
    <t>Integración BOTE 2027</t>
  </si>
  <si>
    <t xml:space="preserve">Integración LELIQ </t>
  </si>
  <si>
    <t>Integración en cuentas corrientes</t>
  </si>
  <si>
    <t>Exigencia neta de deducciones</t>
  </si>
  <si>
    <t>% de depósitos totales en pesos</t>
  </si>
  <si>
    <t>Moneda Nacional</t>
  </si>
  <si>
    <t>Requerimiento e Integración de Efectivo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</si>
</sst>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400]h:mm:ss\ AM/PM"/>
    <numFmt numFmtId="166" formatCode="#,##0.0"/>
  </numFmts>
  <fonts count="32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9"/>
      <name val="Roboto Condensed"/>
    </font>
    <font>
      <u/>
      <sz val="10"/>
      <name val="Roboto Condensed"/>
    </font>
    <font>
      <b/>
      <sz val="10"/>
      <color theme="1"/>
      <name val="Roboto Condensed"/>
    </font>
    <font>
      <sz val="12"/>
      <name val="Roboto Condensed"/>
    </font>
    <font>
      <sz val="10"/>
      <name val="Arial"/>
    </font>
    <font>
      <sz val="10"/>
      <color indexed="10"/>
      <name val="Gill Sans MT"/>
      <family val="2"/>
    </font>
    <font>
      <sz val="8"/>
      <color indexed="10"/>
      <name val="Roboto Condensed"/>
    </font>
    <font>
      <vertAlign val="superscript"/>
      <sz val="9"/>
      <color indexed="10"/>
      <name val="Roboto Condensed"/>
    </font>
    <font>
      <vertAlign val="superscript"/>
      <sz val="9"/>
      <name val="Roboto Condensed"/>
    </font>
    <font>
      <sz val="10"/>
      <color theme="4"/>
      <name val="Roboto Condensed"/>
    </font>
    <font>
      <b/>
      <sz val="11"/>
      <color theme="4"/>
      <name val="Roboto Condensed"/>
    </font>
    <font>
      <sz val="10"/>
      <color indexed="10"/>
      <name val="Roboto Condensed"/>
    </font>
    <font>
      <b/>
      <sz val="10"/>
      <color indexed="10"/>
      <name val="Roboto Condensed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3" fillId="0" borderId="0"/>
  </cellStyleXfs>
  <cellXfs count="16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1"/>
    </xf>
    <xf numFmtId="164" fontId="5" fillId="2" borderId="0" xfId="0" applyNumberFormat="1" applyFont="1" applyFill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164" fontId="5" fillId="4" borderId="1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3" fontId="6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3" fontId="5" fillId="4" borderId="0" xfId="0" applyNumberFormat="1" applyFont="1" applyFill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0" fontId="5" fillId="4" borderId="1" xfId="0" applyFont="1" applyFill="1" applyBorder="1" applyAlignment="1">
      <alignment horizontal="left" vertical="center" wrapText="1" indent="2"/>
    </xf>
    <xf numFmtId="3" fontId="5" fillId="4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 indent="2"/>
    </xf>
    <xf numFmtId="0" fontId="5" fillId="4" borderId="0" xfId="0" applyFont="1" applyFill="1" applyAlignment="1">
      <alignment horizontal="left" vertical="center" indent="6"/>
    </xf>
    <xf numFmtId="0" fontId="5" fillId="4" borderId="0" xfId="0" applyFont="1" applyFill="1" applyAlignment="1">
      <alignment horizontal="left" vertical="center" indent="5"/>
    </xf>
    <xf numFmtId="3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 indent="3"/>
    </xf>
    <xf numFmtId="0" fontId="9" fillId="4" borderId="1" xfId="0" applyFont="1" applyFill="1" applyBorder="1" applyAlignment="1">
      <alignment horizontal="left" vertical="center" indent="3"/>
    </xf>
    <xf numFmtId="3" fontId="9" fillId="4" borderId="1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2"/>
    </xf>
    <xf numFmtId="0" fontId="14" fillId="3" borderId="0" xfId="0" applyFont="1" applyFill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4" borderId="0" xfId="0" applyFont="1" applyFill="1" applyAlignment="1">
      <alignment horizontal="left" vertical="center" indent="3"/>
    </xf>
    <xf numFmtId="3" fontId="8" fillId="4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5" borderId="0" xfId="0" applyNumberFormat="1" applyFont="1" applyFill="1" applyAlignment="1">
      <alignment horizontal="center" vertical="center"/>
    </xf>
    <xf numFmtId="164" fontId="5" fillId="5" borderId="0" xfId="1" applyNumberFormat="1" applyFont="1" applyFill="1" applyBorder="1" applyAlignment="1">
      <alignment horizontal="center" vertical="center"/>
    </xf>
    <xf numFmtId="164" fontId="6" fillId="5" borderId="0" xfId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0" fillId="5" borderId="0" xfId="0" applyFill="1"/>
    <xf numFmtId="0" fontId="5" fillId="5" borderId="0" xfId="0" applyFont="1" applyFill="1" applyAlignment="1">
      <alignment horizontal="left" vertical="center" indent="5"/>
    </xf>
    <xf numFmtId="0" fontId="9" fillId="5" borderId="0" xfId="0" applyFont="1" applyFill="1" applyAlignment="1">
      <alignment horizontal="left" vertical="center" indent="4"/>
    </xf>
    <xf numFmtId="0" fontId="8" fillId="5" borderId="0" xfId="0" applyFont="1" applyFill="1" applyAlignment="1">
      <alignment horizontal="left" vertical="center" indent="3"/>
    </xf>
    <xf numFmtId="3" fontId="8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2"/>
    </xf>
    <xf numFmtId="0" fontId="5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2"/>
    </xf>
    <xf numFmtId="3" fontId="6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3"/>
    </xf>
    <xf numFmtId="0" fontId="5" fillId="5" borderId="0" xfId="0" applyFont="1" applyFill="1" applyAlignment="1">
      <alignment horizontal="left" vertical="center" indent="4"/>
    </xf>
    <xf numFmtId="165" fontId="5" fillId="5" borderId="0" xfId="0" applyNumberFormat="1" applyFont="1" applyFill="1" applyAlignment="1">
      <alignment horizontal="center" vertical="center"/>
    </xf>
    <xf numFmtId="165" fontId="5" fillId="5" borderId="0" xfId="0" applyNumberFormat="1" applyFont="1" applyFill="1" applyAlignment="1">
      <alignment vertical="center"/>
    </xf>
    <xf numFmtId="165" fontId="5" fillId="5" borderId="0" xfId="1" applyNumberFormat="1" applyFont="1" applyFill="1" applyBorder="1" applyAlignment="1">
      <alignment horizontal="center" vertical="center"/>
    </xf>
    <xf numFmtId="164" fontId="6" fillId="5" borderId="0" xfId="1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6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4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166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7" fontId="10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166" fontId="5" fillId="4" borderId="0" xfId="0" applyNumberFormat="1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 indent="1"/>
    </xf>
    <xf numFmtId="17" fontId="6" fillId="5" borderId="0" xfId="0" applyNumberFormat="1" applyFont="1" applyFill="1" applyAlignment="1">
      <alignment horizontal="center" vertical="center"/>
    </xf>
    <xf numFmtId="4" fontId="5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7" fontId="12" fillId="3" borderId="0" xfId="0" applyNumberFormat="1" applyFont="1" applyFill="1" applyAlignment="1">
      <alignment horizontal="center" vertical="distributed" wrapText="1"/>
    </xf>
    <xf numFmtId="17" fontId="12" fillId="3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indent="1"/>
    </xf>
    <xf numFmtId="0" fontId="11" fillId="5" borderId="0" xfId="0" applyFont="1" applyFill="1" applyAlignment="1">
      <alignment horizontal="left" vertical="center" inden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7" fontId="12" fillId="3" borderId="5" xfId="0" applyNumberFormat="1" applyFont="1" applyFill="1" applyBorder="1" applyAlignment="1">
      <alignment horizontal="center" vertical="center" wrapText="1"/>
    </xf>
    <xf numFmtId="17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14" fillId="3" borderId="7" xfId="0" applyNumberFormat="1" applyFont="1" applyFill="1" applyBorder="1" applyAlignment="1">
      <alignment horizontal="center" vertical="center" wrapText="1"/>
    </xf>
    <xf numFmtId="17" fontId="14" fillId="3" borderId="8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7" fontId="10" fillId="3" borderId="9" xfId="0" applyNumberFormat="1" applyFont="1" applyFill="1" applyBorder="1" applyAlignment="1">
      <alignment horizontal="center" vertical="distributed" wrapText="1"/>
    </xf>
    <xf numFmtId="17" fontId="10" fillId="3" borderId="10" xfId="0" applyNumberFormat="1" applyFont="1" applyFill="1" applyBorder="1" applyAlignment="1">
      <alignment horizontal="center" vertical="distributed" wrapText="1"/>
    </xf>
    <xf numFmtId="17" fontId="10" fillId="3" borderId="3" xfId="0" applyNumberFormat="1" applyFont="1" applyFill="1" applyBorder="1" applyAlignment="1">
      <alignment horizontal="center" vertical="center" wrapText="1"/>
    </xf>
    <xf numFmtId="17" fontId="10" fillId="3" borderId="0" xfId="0" applyNumberFormat="1" applyFont="1" applyFill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7" fontId="10" fillId="3" borderId="11" xfId="0" applyNumberFormat="1" applyFont="1" applyFill="1" applyBorder="1" applyAlignment="1">
      <alignment horizontal="center" vertical="center" wrapText="1"/>
    </xf>
    <xf numFmtId="17" fontId="10" fillId="3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" fillId="0" borderId="0" xfId="228" applyFont="1"/>
    <xf numFmtId="0" fontId="24" fillId="0" borderId="0" xfId="228" applyFont="1"/>
    <xf numFmtId="0" fontId="2" fillId="5" borderId="0" xfId="228" applyFont="1" applyFill="1"/>
    <xf numFmtId="0" fontId="25" fillId="5" borderId="0" xfId="228" applyFont="1" applyFill="1"/>
    <xf numFmtId="0" fontId="19" fillId="5" borderId="0" xfId="228" applyFont="1" applyFill="1"/>
    <xf numFmtId="0" fontId="2" fillId="0" borderId="0" xfId="228" applyFont="1" applyAlignment="1">
      <alignment vertical="center"/>
    </xf>
    <xf numFmtId="0" fontId="2" fillId="5" borderId="0" xfId="228" applyFont="1" applyFill="1" applyAlignment="1">
      <alignment vertical="center"/>
    </xf>
    <xf numFmtId="0" fontId="26" fillId="5" borderId="0" xfId="228" applyFont="1" applyFill="1" applyAlignment="1">
      <alignment vertical="center"/>
    </xf>
    <xf numFmtId="0" fontId="19" fillId="5" borderId="0" xfId="228" applyFont="1" applyFill="1" applyAlignment="1">
      <alignment horizontal="left"/>
    </xf>
    <xf numFmtId="0" fontId="27" fillId="5" borderId="0" xfId="228" applyFont="1" applyFill="1" applyAlignment="1">
      <alignment horizontal="left" wrapText="1"/>
    </xf>
    <xf numFmtId="0" fontId="23" fillId="0" borderId="0" xfId="228"/>
    <xf numFmtId="166" fontId="5" fillId="4" borderId="0" xfId="228" applyNumberFormat="1" applyFont="1" applyFill="1" applyAlignment="1">
      <alignment horizontal="center" vertical="center"/>
    </xf>
    <xf numFmtId="0" fontId="5" fillId="4" borderId="0" xfId="228" applyFont="1" applyFill="1" applyAlignment="1">
      <alignment horizontal="left" vertical="center" indent="2"/>
    </xf>
    <xf numFmtId="166" fontId="5" fillId="5" borderId="0" xfId="228" applyNumberFormat="1" applyFont="1" applyFill="1" applyAlignment="1">
      <alignment horizontal="center" vertical="center"/>
    </xf>
    <xf numFmtId="0" fontId="5" fillId="5" borderId="0" xfId="228" applyFont="1" applyFill="1" applyAlignment="1">
      <alignment horizontal="left" vertical="center" indent="2"/>
    </xf>
    <xf numFmtId="0" fontId="28" fillId="5" borderId="0" xfId="228" applyFont="1" applyFill="1" applyAlignment="1">
      <alignment horizontal="center" vertical="center"/>
    </xf>
    <xf numFmtId="0" fontId="29" fillId="5" borderId="0" xfId="228" applyFont="1" applyFill="1" applyAlignment="1">
      <alignment horizontal="left" vertical="center" indent="1"/>
    </xf>
    <xf numFmtId="166" fontId="5" fillId="5" borderId="0" xfId="228" quotePrefix="1" applyNumberFormat="1" applyFont="1" applyFill="1" applyAlignment="1">
      <alignment horizontal="center"/>
    </xf>
    <xf numFmtId="0" fontId="5" fillId="5" borderId="0" xfId="228" applyFont="1" applyFill="1" applyAlignment="1">
      <alignment horizontal="left" vertical="center" indent="3"/>
    </xf>
    <xf numFmtId="166" fontId="5" fillId="5" borderId="0" xfId="228" quotePrefix="1" applyNumberFormat="1" applyFont="1" applyFill="1" applyAlignment="1">
      <alignment horizontal="center" vertical="center"/>
    </xf>
    <xf numFmtId="166" fontId="5" fillId="4" borderId="0" xfId="228" quotePrefix="1" applyNumberFormat="1" applyFont="1" applyFill="1" applyAlignment="1">
      <alignment horizontal="center" vertical="center"/>
    </xf>
    <xf numFmtId="0" fontId="28" fillId="4" borderId="0" xfId="228" applyFont="1" applyFill="1" applyAlignment="1">
      <alignment horizontal="center" vertical="center"/>
    </xf>
    <xf numFmtId="0" fontId="29" fillId="4" borderId="0" xfId="228" applyFont="1" applyFill="1" applyAlignment="1">
      <alignment horizontal="left" vertical="center" indent="1"/>
    </xf>
    <xf numFmtId="0" fontId="8" fillId="5" borderId="0" xfId="228" applyFont="1" applyFill="1" applyAlignment="1">
      <alignment horizontal="center" vertical="center" wrapText="1"/>
    </xf>
    <xf numFmtId="0" fontId="8" fillId="5" borderId="0" xfId="228" applyFont="1" applyFill="1" applyAlignment="1">
      <alignment vertical="center" wrapText="1"/>
    </xf>
    <xf numFmtId="0" fontId="5" fillId="5" borderId="0" xfId="228" applyFont="1" applyFill="1" applyAlignment="1">
      <alignment vertical="center"/>
    </xf>
    <xf numFmtId="17" fontId="10" fillId="3" borderId="0" xfId="228" applyNumberFormat="1" applyFont="1" applyFill="1" applyAlignment="1">
      <alignment horizontal="center" vertical="center"/>
    </xf>
    <xf numFmtId="0" fontId="10" fillId="3" borderId="0" xfId="228" applyFont="1" applyFill="1" applyAlignment="1">
      <alignment horizontal="center" vertical="center"/>
    </xf>
    <xf numFmtId="0" fontId="30" fillId="5" borderId="0" xfId="228" applyFont="1" applyFill="1"/>
    <xf numFmtId="0" fontId="5" fillId="5" borderId="0" xfId="228" applyFont="1" applyFill="1"/>
    <xf numFmtId="0" fontId="31" fillId="5" borderId="0" xfId="228" applyFont="1" applyFill="1"/>
    <xf numFmtId="0" fontId="6" fillId="5" borderId="0" xfId="228" applyFont="1" applyFill="1"/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2BD9A42E-FEE4-4025-96B4-95F56B882DB6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680D-3920-4590-8E41-3D7AF505C284}">
  <sheetPr>
    <tabColor theme="3"/>
    <pageSetUpPr fitToPage="1"/>
  </sheetPr>
  <dimension ref="A1:R115"/>
  <sheetViews>
    <sheetView showGridLines="0" tabSelected="1" zoomScale="75" zoomScaleNormal="85" zoomScaleSheetLayoutView="100" workbookViewId="0">
      <pane xSplit="1" ySplit="7" topLeftCell="B94" activePane="bottomRight" state="frozen"/>
      <selection activeCell="E4" sqref="E4:E5"/>
      <selection pane="topRight" activeCell="E4" sqref="E4:E5"/>
      <selection pane="bottomLeft" activeCell="E4" sqref="E4:E5"/>
      <selection pane="bottomRight" activeCell="D103" sqref="D103"/>
    </sheetView>
  </sheetViews>
  <sheetFormatPr baseColWidth="10" defaultColWidth="11.44140625" defaultRowHeight="16.8" x14ac:dyDescent="0.45"/>
  <cols>
    <col min="1" max="1" width="64.88671875" style="2" customWidth="1"/>
    <col min="2" max="13" width="15.5546875" style="1" customWidth="1"/>
    <col min="14" max="14" width="15.5546875" style="2" customWidth="1"/>
    <col min="15" max="16" width="11.44140625" style="58"/>
    <col min="17" max="18" width="11.44140625" style="59"/>
    <col min="19" max="16384" width="11.44140625" style="58"/>
  </cols>
  <sheetData>
    <row r="1" spans="1:18" s="2" customFormat="1" ht="14.1" customHeight="1" x14ac:dyDescent="0.45">
      <c r="A1" s="51" t="s">
        <v>9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.1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.1" customHeight="1" x14ac:dyDescent="0.45">
      <c r="A3" s="104" t="s">
        <v>10</v>
      </c>
      <c r="B3" s="105" t="s">
        <v>11</v>
      </c>
      <c r="C3" s="105"/>
      <c r="D3" s="105"/>
      <c r="E3" s="105"/>
      <c r="F3" s="106"/>
      <c r="G3" s="105" t="s">
        <v>93</v>
      </c>
      <c r="H3" s="105"/>
      <c r="I3" s="105"/>
      <c r="J3" s="105"/>
      <c r="K3" s="105"/>
      <c r="L3" s="106"/>
      <c r="M3" s="105" t="s">
        <v>81</v>
      </c>
      <c r="N3" s="105"/>
      <c r="Q3"/>
      <c r="R3"/>
    </row>
    <row r="4" spans="1:18" s="3" customFormat="1" ht="23.1" customHeight="1" x14ac:dyDescent="0.45">
      <c r="A4" s="104"/>
      <c r="B4" s="100">
        <v>44985</v>
      </c>
      <c r="C4" s="101">
        <v>44957</v>
      </c>
      <c r="D4" s="101">
        <v>44926</v>
      </c>
      <c r="E4" s="101">
        <v>44895</v>
      </c>
      <c r="F4" s="107">
        <v>44620</v>
      </c>
      <c r="G4" s="108" t="s">
        <v>12</v>
      </c>
      <c r="H4" s="109"/>
      <c r="I4" s="105" t="s">
        <v>94</v>
      </c>
      <c r="J4" s="105"/>
      <c r="K4" s="105" t="s">
        <v>13</v>
      </c>
      <c r="L4" s="106"/>
      <c r="M4" s="100">
        <v>44985</v>
      </c>
      <c r="N4" s="101">
        <v>44926</v>
      </c>
      <c r="Q4"/>
      <c r="R4"/>
    </row>
    <row r="5" spans="1:18" s="3" customFormat="1" ht="23.1" customHeight="1" x14ac:dyDescent="0.45">
      <c r="A5" s="104"/>
      <c r="B5" s="100"/>
      <c r="C5" s="101"/>
      <c r="D5" s="101"/>
      <c r="E5" s="101"/>
      <c r="F5" s="107"/>
      <c r="G5" s="40" t="s">
        <v>14</v>
      </c>
      <c r="H5" s="40" t="s">
        <v>15</v>
      </c>
      <c r="I5" s="40" t="s">
        <v>14</v>
      </c>
      <c r="J5" s="40" t="s">
        <v>15</v>
      </c>
      <c r="K5" s="40" t="s">
        <v>16</v>
      </c>
      <c r="L5" s="47" t="s">
        <v>17</v>
      </c>
      <c r="M5" s="100"/>
      <c r="N5" s="101"/>
      <c r="Q5"/>
      <c r="R5"/>
    </row>
    <row r="6" spans="1:18" s="2" customFormat="1" ht="5.0999999999999996" hidden="1" customHeight="1" x14ac:dyDescent="0.45">
      <c r="B6" s="1"/>
      <c r="C6" s="1"/>
      <c r="D6" s="1"/>
      <c r="E6" s="1"/>
      <c r="F6" s="1"/>
      <c r="G6" s="6"/>
      <c r="H6" s="6"/>
      <c r="I6" s="7"/>
      <c r="J6" s="7"/>
      <c r="K6" s="7"/>
      <c r="L6" s="7"/>
      <c r="M6" s="7"/>
      <c r="N6" s="7"/>
      <c r="Q6"/>
      <c r="R6"/>
    </row>
    <row r="7" spans="1:18" s="2" customFormat="1" ht="17.100000000000001" customHeight="1" x14ac:dyDescent="0.45">
      <c r="A7" s="102" t="s">
        <v>18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Q7"/>
      <c r="R7"/>
    </row>
    <row r="8" spans="1:18" ht="20.100000000000001" customHeight="1" x14ac:dyDescent="0.45">
      <c r="A8" s="19" t="s">
        <v>78</v>
      </c>
      <c r="B8" s="9">
        <v>20047714.28571428</v>
      </c>
      <c r="C8" s="9">
        <v>19284295.903225802</v>
      </c>
      <c r="D8" s="9">
        <v>18242671.258064516</v>
      </c>
      <c r="E8" s="9">
        <v>16961675.133333329</v>
      </c>
      <c r="F8" s="9">
        <v>10183214.714285715</v>
      </c>
      <c r="G8" s="7">
        <v>3.9587568367522197E-2</v>
      </c>
      <c r="H8" s="7">
        <v>-1.908616374900729E-2</v>
      </c>
      <c r="I8" s="7">
        <v>3.9587568367522197E-2</v>
      </c>
      <c r="J8" s="7">
        <v>-6.8918955897891432E-2</v>
      </c>
      <c r="K8" s="7">
        <v>0.96870191272604389</v>
      </c>
      <c r="L8" s="7">
        <v>-1.0160626317625154E-2</v>
      </c>
      <c r="M8" s="10">
        <v>0.17097648812663729</v>
      </c>
      <c r="N8" s="10">
        <v>0.17474582459672586</v>
      </c>
      <c r="P8" s="78"/>
    </row>
    <row r="9" spans="1:18" ht="17.100000000000001" customHeight="1" x14ac:dyDescent="0.45">
      <c r="A9" s="49" t="s">
        <v>19</v>
      </c>
      <c r="B9" s="50">
        <v>16885526.964285709</v>
      </c>
      <c r="C9" s="50">
        <v>16029639.451612899</v>
      </c>
      <c r="D9" s="50">
        <v>15165780.064516131</v>
      </c>
      <c r="E9" s="50">
        <v>13802150.033333329</v>
      </c>
      <c r="F9" s="50">
        <v>8252928.2857142854</v>
      </c>
      <c r="G9" s="24">
        <v>5.3394058878017514E-2</v>
      </c>
      <c r="H9" s="24">
        <v>-4.3316012908174439E-3</v>
      </c>
      <c r="I9" s="24">
        <v>5.3394058878017514E-2</v>
      </c>
      <c r="J9" s="24">
        <v>-5.491396085026734E-2</v>
      </c>
      <c r="K9" s="24">
        <v>1.0460043247333606</v>
      </c>
      <c r="L9" s="24">
        <v>2.8706086103813533E-2</v>
      </c>
      <c r="M9" s="26">
        <v>0.14393811455006136</v>
      </c>
      <c r="N9" s="26">
        <v>0.14512968332068818</v>
      </c>
      <c r="P9" s="78"/>
    </row>
    <row r="10" spans="1:18" ht="17.100000000000001" customHeight="1" x14ac:dyDescent="0.45">
      <c r="A10" s="48" t="s">
        <v>20</v>
      </c>
      <c r="B10" s="12">
        <v>8135077.8928571427</v>
      </c>
      <c r="C10" s="12">
        <v>7442865.935483871</v>
      </c>
      <c r="D10" s="12">
        <v>7302882.6774193551</v>
      </c>
      <c r="E10" s="12">
        <v>6268837</v>
      </c>
      <c r="F10" s="12">
        <v>4169727.75</v>
      </c>
      <c r="G10" s="7">
        <v>9.3003416072987566E-2</v>
      </c>
      <c r="H10" s="7">
        <v>6.0248413007253809E-2</v>
      </c>
      <c r="I10" s="7">
        <v>9.3003416072987566E-2</v>
      </c>
      <c r="J10" s="7">
        <v>6.3852327369984252E-3</v>
      </c>
      <c r="K10" s="7">
        <v>0.95098538336397209</v>
      </c>
      <c r="L10" s="7">
        <v>-1.9068281770296513E-2</v>
      </c>
      <c r="M10" s="10">
        <v>6.9357403470776582E-2</v>
      </c>
      <c r="N10" s="10">
        <v>6.6559390058330808E-2</v>
      </c>
      <c r="P10" s="78"/>
    </row>
    <row r="11" spans="1:18" ht="16.5" customHeight="1" x14ac:dyDescent="0.45">
      <c r="A11" s="22" t="s">
        <v>21</v>
      </c>
      <c r="B11" s="50">
        <v>5551008.8118571434</v>
      </c>
      <c r="C11" s="50">
        <v>5460818.3814838715</v>
      </c>
      <c r="D11" s="50">
        <v>5388250.699419355</v>
      </c>
      <c r="E11" s="50">
        <v>4572639.5020000003</v>
      </c>
      <c r="F11" s="50">
        <v>3368664.568</v>
      </c>
      <c r="G11" s="24">
        <v>1.6515918324455425E-2</v>
      </c>
      <c r="H11" s="24">
        <v>-9.1445601514561492E-4</v>
      </c>
      <c r="I11" s="24">
        <v>1.6515918324455425E-2</v>
      </c>
      <c r="J11" s="24">
        <v>-5.1670414808260956E-2</v>
      </c>
      <c r="K11" s="24">
        <v>0.64783661293793249</v>
      </c>
      <c r="L11" s="24">
        <v>-0.17148779592396068</v>
      </c>
      <c r="M11" s="26">
        <v>4.72622465247318E-2</v>
      </c>
      <c r="N11" s="26">
        <v>4.8130395470883533E-2</v>
      </c>
      <c r="P11" s="78"/>
    </row>
    <row r="12" spans="1:18" ht="17.100000000000001" customHeight="1" x14ac:dyDescent="0.45">
      <c r="A12" s="14" t="s">
        <v>22</v>
      </c>
      <c r="B12" s="12">
        <v>2584069.0809999998</v>
      </c>
      <c r="C12" s="12">
        <v>1982047.554</v>
      </c>
      <c r="D12" s="12">
        <v>1914631.9780000001</v>
      </c>
      <c r="E12" s="12">
        <v>1696197.4979999999</v>
      </c>
      <c r="F12" s="12">
        <v>801063.18200000003</v>
      </c>
      <c r="G12" s="7">
        <v>0.30373717612629991</v>
      </c>
      <c r="H12" s="7">
        <v>0.22000723542423639</v>
      </c>
      <c r="I12" s="7">
        <v>0.30373717612629991</v>
      </c>
      <c r="J12" s="7">
        <v>0.1580279210989417</v>
      </c>
      <c r="K12" s="7">
        <v>2.2257993365122597</v>
      </c>
      <c r="L12" s="7">
        <v>0.62189266655253306</v>
      </c>
      <c r="M12" s="10">
        <v>2.2095156946044775E-2</v>
      </c>
      <c r="N12" s="10">
        <v>1.8428994587447282E-2</v>
      </c>
      <c r="P12" s="78"/>
    </row>
    <row r="13" spans="1:18" ht="17.100000000000001" customHeight="1" x14ac:dyDescent="0.45">
      <c r="A13" s="22" t="s">
        <v>91</v>
      </c>
      <c r="B13" s="28">
        <v>121.27864285714293</v>
      </c>
      <c r="C13" s="28">
        <v>139.59119354838708</v>
      </c>
      <c r="D13" s="28">
        <v>130.96209677419355</v>
      </c>
      <c r="E13" s="28">
        <v>108.91513333333336</v>
      </c>
      <c r="F13" s="28">
        <v>0</v>
      </c>
      <c r="G13" s="24">
        <v>-0.13118700561075436</v>
      </c>
      <c r="H13" s="24">
        <v>-0.19688611869769723</v>
      </c>
      <c r="I13" s="24">
        <v>-0.13118700561075436</v>
      </c>
      <c r="J13" s="24">
        <v>-0.23768624368296742</v>
      </c>
      <c r="K13" s="24" t="s">
        <v>89</v>
      </c>
      <c r="L13" s="24" t="s">
        <v>89</v>
      </c>
      <c r="M13" s="26">
        <v>1.0335745813105661E-6</v>
      </c>
      <c r="N13" s="26"/>
      <c r="P13" s="78"/>
    </row>
    <row r="14" spans="1:18" ht="17.100000000000001" customHeight="1" x14ac:dyDescent="0.45">
      <c r="A14" s="61" t="s">
        <v>74</v>
      </c>
      <c r="B14" s="55">
        <v>8750449.0714285728</v>
      </c>
      <c r="C14" s="55">
        <v>8586773.5161290318</v>
      </c>
      <c r="D14" s="55">
        <v>7862897.3870967729</v>
      </c>
      <c r="E14" s="55">
        <v>7533313.0333333332</v>
      </c>
      <c r="F14" s="55">
        <v>4083200.5357142854</v>
      </c>
      <c r="G14" s="56">
        <v>1.9061356980255795E-2</v>
      </c>
      <c r="H14" s="56">
        <v>-5.7707191313889128E-2</v>
      </c>
      <c r="I14" s="56">
        <v>1.9061356980255795E-2</v>
      </c>
      <c r="J14" s="56">
        <v>-0.10557794197850523</v>
      </c>
      <c r="K14" s="56">
        <v>1.1430368150894243</v>
      </c>
      <c r="L14" s="56">
        <v>7.7492841914850397E-2</v>
      </c>
      <c r="M14" s="57">
        <v>7.4580711079284795E-2</v>
      </c>
      <c r="N14" s="57">
        <v>7.8570293262357371E-2</v>
      </c>
      <c r="P14" s="78"/>
    </row>
    <row r="15" spans="1:18" ht="17.100000000000001" customHeight="1" x14ac:dyDescent="0.45">
      <c r="A15" s="22" t="s">
        <v>23</v>
      </c>
      <c r="B15" s="28">
        <v>8515001.4285714291</v>
      </c>
      <c r="C15" s="28">
        <v>8373649.8387096776</v>
      </c>
      <c r="D15" s="28">
        <v>7639978.0322580636</v>
      </c>
      <c r="E15" s="28">
        <v>7324330</v>
      </c>
      <c r="F15" s="28">
        <v>3926448.4642857141</v>
      </c>
      <c r="G15" s="24">
        <v>1.6880523139182646E-2</v>
      </c>
      <c r="H15" s="24">
        <v>-6.0015366905136092E-2</v>
      </c>
      <c r="I15" s="24">
        <v>1.6880523139182646E-2</v>
      </c>
      <c r="J15" s="24">
        <v>-0.10776885667462466</v>
      </c>
      <c r="K15" s="24">
        <v>1.1686268153071122</v>
      </c>
      <c r="L15" s="24">
        <v>9.0359182737841826E-2</v>
      </c>
      <c r="M15" s="26">
        <v>7.2567509242013606E-2</v>
      </c>
      <c r="N15" s="26">
        <v>7.6424617419185076E-2</v>
      </c>
      <c r="P15" s="78"/>
    </row>
    <row r="16" spans="1:18" ht="17.100000000000001" customHeight="1" x14ac:dyDescent="0.45">
      <c r="A16" s="60" t="s">
        <v>90</v>
      </c>
      <c r="B16" s="55">
        <v>8158637.1413571434</v>
      </c>
      <c r="C16" s="55">
        <v>7990935.1670000004</v>
      </c>
      <c r="D16" s="55">
        <v>7238714.1902258061</v>
      </c>
      <c r="E16" s="55">
        <v>6913038.7995666666</v>
      </c>
      <c r="F16" s="55">
        <v>3715410.1865714286</v>
      </c>
      <c r="G16" s="56">
        <v>2.0986526714632747E-2</v>
      </c>
      <c r="H16" s="56">
        <v>-5.6219856836322024E-2</v>
      </c>
      <c r="I16" s="56">
        <v>2.0986526714632747E-2</v>
      </c>
      <c r="J16" s="56">
        <v>-0.10416616768485787</v>
      </c>
      <c r="K16" s="56">
        <v>1.1958913637166706</v>
      </c>
      <c r="L16" s="56">
        <v>0.10406746602186656</v>
      </c>
      <c r="M16" s="57">
        <v>6.9530461165994081E-2</v>
      </c>
      <c r="N16" s="57">
        <v>7.2410674514901116E-2</v>
      </c>
      <c r="P16" s="78"/>
    </row>
    <row r="17" spans="1:16" ht="17.100000000000001" customHeight="1" x14ac:dyDescent="0.45">
      <c r="A17" s="35" t="s">
        <v>24</v>
      </c>
      <c r="B17" s="28">
        <v>311780.163</v>
      </c>
      <c r="C17" s="28">
        <v>339307.495</v>
      </c>
      <c r="D17" s="28">
        <v>359923.37399999995</v>
      </c>
      <c r="E17" s="28">
        <v>369114.98200000002</v>
      </c>
      <c r="F17" s="28">
        <v>186677.71500000003</v>
      </c>
      <c r="G17" s="24">
        <v>-8.1127980977844238E-2</v>
      </c>
      <c r="H17" s="24">
        <v>-0.15061252722660523</v>
      </c>
      <c r="I17" s="24">
        <v>-8.1127980977844238E-2</v>
      </c>
      <c r="J17" s="24">
        <v>-0.1937634624263328</v>
      </c>
      <c r="K17" s="24">
        <v>0.67015202109153704</v>
      </c>
      <c r="L17" s="24">
        <v>-0.16026788015741156</v>
      </c>
      <c r="M17" s="26">
        <v>2.6570882048313226E-3</v>
      </c>
      <c r="N17" s="26">
        <v>3.6004038286537214E-3</v>
      </c>
      <c r="P17" s="78"/>
    </row>
    <row r="18" spans="1:16" ht="17.100000000000001" customHeight="1" x14ac:dyDescent="0.45">
      <c r="A18" s="76" t="s">
        <v>25</v>
      </c>
      <c r="B18" s="55">
        <v>140503.77299999999</v>
      </c>
      <c r="C18" s="55">
        <v>147274.45499999999</v>
      </c>
      <c r="D18" s="55">
        <v>156518.26999999999</v>
      </c>
      <c r="E18" s="55">
        <v>168223.47700000001</v>
      </c>
      <c r="F18" s="55">
        <v>117758.42600000001</v>
      </c>
      <c r="G18" s="56">
        <v>-4.5973227332601563E-2</v>
      </c>
      <c r="H18" s="56">
        <v>-0.11811615478675197</v>
      </c>
      <c r="I18" s="56">
        <v>-4.5973227332601563E-2</v>
      </c>
      <c r="J18" s="56">
        <v>-0.16291798419710357</v>
      </c>
      <c r="K18" s="56">
        <v>0.19315260718583294</v>
      </c>
      <c r="L18" s="56">
        <v>-0.40009738306752762</v>
      </c>
      <c r="M18" s="57">
        <v>1.1974171620809553E-3</v>
      </c>
      <c r="N18" s="57">
        <v>1.5656915312264688E-3</v>
      </c>
      <c r="P18" s="78"/>
    </row>
    <row r="19" spans="1:16" ht="17.100000000000001" customHeight="1" x14ac:dyDescent="0.45">
      <c r="A19" s="34" t="s">
        <v>26</v>
      </c>
      <c r="B19" s="28">
        <v>171276.39</v>
      </c>
      <c r="C19" s="28">
        <v>192033.04</v>
      </c>
      <c r="D19" s="28">
        <v>203405.10399999999</v>
      </c>
      <c r="E19" s="28">
        <v>200891.505</v>
      </c>
      <c r="F19" s="28">
        <v>68919.289000000004</v>
      </c>
      <c r="G19" s="24">
        <v>-0.10808895177621514</v>
      </c>
      <c r="H19" s="24">
        <v>-0.17553472572201212</v>
      </c>
      <c r="I19" s="24">
        <v>-0.10808895177621514</v>
      </c>
      <c r="J19" s="24">
        <v>-0.21741955304190641</v>
      </c>
      <c r="K19" s="24">
        <v>1.4851734903997631</v>
      </c>
      <c r="L19" s="24">
        <v>0.24951500038068741</v>
      </c>
      <c r="M19" s="26">
        <v>1.4596710427503675E-3</v>
      </c>
      <c r="N19" s="26">
        <v>2.0347122974272536E-3</v>
      </c>
      <c r="P19" s="78"/>
    </row>
    <row r="20" spans="1:16" ht="17.100000000000001" customHeight="1" x14ac:dyDescent="0.45">
      <c r="A20" s="60" t="s">
        <v>92</v>
      </c>
      <c r="B20" s="55">
        <v>44584.124214285715</v>
      </c>
      <c r="C20" s="55">
        <v>43407.17670967742</v>
      </c>
      <c r="D20" s="55">
        <v>41340.468032258061</v>
      </c>
      <c r="E20" s="55">
        <v>42176.218433333343</v>
      </c>
      <c r="F20" s="55">
        <v>24360.562714285701</v>
      </c>
      <c r="G20" s="56">
        <v>2.7114122452149836E-2</v>
      </c>
      <c r="H20" s="56">
        <v>-5.0555626181866375E-2</v>
      </c>
      <c r="I20" s="56">
        <v>2.7114122452149836E-2</v>
      </c>
      <c r="J20" s="56">
        <v>-9.8789693628846709E-2</v>
      </c>
      <c r="K20" s="56">
        <v>0.83017628686140177</v>
      </c>
      <c r="L20" s="56">
        <v>-7.9809625924147642E-2</v>
      </c>
      <c r="M20" s="57">
        <v>3.7995987118819084E-4</v>
      </c>
      <c r="N20" s="57">
        <v>4.1353907563024435E-4</v>
      </c>
      <c r="P20" s="78"/>
    </row>
    <row r="21" spans="1:16" ht="17.100000000000001" customHeight="1" x14ac:dyDescent="0.45">
      <c r="A21" s="22" t="s">
        <v>27</v>
      </c>
      <c r="B21" s="28">
        <v>235447.6428571429</v>
      </c>
      <c r="C21" s="28">
        <v>213123.67741935479</v>
      </c>
      <c r="D21" s="28">
        <v>222919.3548387097</v>
      </c>
      <c r="E21" s="28">
        <v>208983.0333333333</v>
      </c>
      <c r="F21" s="28">
        <v>156752.07142857139</v>
      </c>
      <c r="G21" s="24">
        <v>0.10474652890801117</v>
      </c>
      <c r="H21" s="24">
        <v>3.3796368821974676E-2</v>
      </c>
      <c r="I21" s="24">
        <v>0.10474652890801117</v>
      </c>
      <c r="J21" s="24">
        <v>-1.8722983712262331E-2</v>
      </c>
      <c r="K21" s="24">
        <v>0.50203847841609806</v>
      </c>
      <c r="L21" s="24">
        <v>-0.24479332441776758</v>
      </c>
      <c r="M21" s="26">
        <v>2.0132018372711882E-3</v>
      </c>
      <c r="N21" s="26">
        <v>2.0115339315451013E-3</v>
      </c>
      <c r="P21" s="78"/>
    </row>
    <row r="22" spans="1:16" hidden="1" x14ac:dyDescent="0.45">
      <c r="A22" s="64"/>
      <c r="B22" s="55">
        <v>20047714.28571428</v>
      </c>
      <c r="C22" s="55">
        <v>19284295.903225802</v>
      </c>
      <c r="D22" s="55">
        <v>18242671.258064516</v>
      </c>
      <c r="E22" s="55">
        <v>16961675.133333329</v>
      </c>
      <c r="F22" s="55">
        <v>10183214.714285715</v>
      </c>
      <c r="G22" s="66"/>
      <c r="H22" s="56"/>
      <c r="I22" s="66">
        <v>3.9587568367522197E-2</v>
      </c>
      <c r="J22" s="56"/>
      <c r="K22" s="56"/>
      <c r="L22" s="56"/>
      <c r="M22" s="57"/>
      <c r="N22" s="57"/>
      <c r="P22" s="78"/>
    </row>
    <row r="23" spans="1:16" ht="17.100000000000001" customHeight="1" x14ac:dyDescent="0.45">
      <c r="A23" s="61" t="s">
        <v>79</v>
      </c>
      <c r="B23" s="55">
        <v>3162187.3214285709</v>
      </c>
      <c r="C23" s="55">
        <v>3254656.4516129028</v>
      </c>
      <c r="D23" s="55">
        <v>3076891.1935483869</v>
      </c>
      <c r="E23" s="55">
        <v>3159525.1</v>
      </c>
      <c r="F23" s="55">
        <v>1930286.4285714291</v>
      </c>
      <c r="G23" s="56">
        <v>-2.8411333595134813E-2</v>
      </c>
      <c r="H23" s="56">
        <v>-9.0809693413782422E-2</v>
      </c>
      <c r="I23" s="56">
        <v>-2.8411333595134813E-2</v>
      </c>
      <c r="J23" s="56">
        <v>-0.13699875701701836</v>
      </c>
      <c r="K23" s="56">
        <v>0.63819590430879725</v>
      </c>
      <c r="L23" s="56">
        <v>-0.17633502694945591</v>
      </c>
      <c r="M23" s="57">
        <v>2.703837357657592E-2</v>
      </c>
      <c r="N23" s="57">
        <v>2.9616141276037657E-2</v>
      </c>
      <c r="P23" s="78"/>
    </row>
    <row r="24" spans="1:16" ht="17.100000000000001" hidden="1" customHeight="1" x14ac:dyDescent="0.45">
      <c r="A24" s="62"/>
      <c r="B24" s="63"/>
      <c r="C24" s="63"/>
      <c r="D24" s="63"/>
      <c r="E24" s="63"/>
      <c r="F24" s="63"/>
      <c r="G24" s="56"/>
      <c r="H24" s="56"/>
      <c r="I24" s="56"/>
      <c r="J24" s="56"/>
      <c r="K24" s="56"/>
      <c r="L24" s="56"/>
      <c r="M24" s="57"/>
      <c r="N24" s="57"/>
      <c r="P24" s="78"/>
    </row>
    <row r="25" spans="1:16" ht="17.100000000000001" hidden="1" customHeight="1" x14ac:dyDescent="0.45">
      <c r="A25" s="64"/>
      <c r="B25" s="65"/>
      <c r="C25" s="65"/>
      <c r="D25" s="65"/>
      <c r="E25" s="65"/>
      <c r="F25" s="65"/>
      <c r="G25" s="66"/>
      <c r="H25" s="66"/>
      <c r="I25" s="66"/>
      <c r="J25" s="56"/>
      <c r="K25" s="56"/>
      <c r="L25" s="56"/>
      <c r="M25" s="67"/>
      <c r="N25" s="67"/>
      <c r="P25" s="78"/>
    </row>
    <row r="26" spans="1:16" ht="20.100000000000001" customHeight="1" x14ac:dyDescent="0.45">
      <c r="A26" s="30" t="s">
        <v>28</v>
      </c>
      <c r="B26" s="23"/>
      <c r="C26" s="23"/>
      <c r="D26" s="23"/>
      <c r="E26" s="23"/>
      <c r="F26" s="23"/>
      <c r="G26" s="24"/>
      <c r="H26" s="24"/>
      <c r="I26" s="24"/>
      <c r="J26" s="24"/>
      <c r="K26" s="24"/>
      <c r="L26" s="24"/>
      <c r="M26" s="26"/>
      <c r="N26" s="26"/>
      <c r="P26" s="78"/>
    </row>
    <row r="27" spans="1:16" ht="17.100000000000001" customHeight="1" x14ac:dyDescent="0.45">
      <c r="A27" s="70" t="s">
        <v>29</v>
      </c>
      <c r="B27" s="55">
        <v>12871118.659630289</v>
      </c>
      <c r="C27" s="55">
        <v>12433024.62242204</v>
      </c>
      <c r="D27" s="55">
        <v>11866150.518647591</v>
      </c>
      <c r="E27" s="55">
        <v>10402476.1806475</v>
      </c>
      <c r="F27" s="55">
        <v>7354580.7179516824</v>
      </c>
      <c r="G27" s="56">
        <v>3.5236320244888653E-2</v>
      </c>
      <c r="H27" s="56">
        <v>-2.6418311726109645E-3</v>
      </c>
      <c r="I27" s="56">
        <v>3.5236320244888653E-2</v>
      </c>
      <c r="J27" s="56">
        <v>-5.3310035135481604E-2</v>
      </c>
      <c r="K27" s="56">
        <v>0.75008190857343848</v>
      </c>
      <c r="L27" s="56">
        <v>-0.12008010502895938</v>
      </c>
      <c r="M27" s="57">
        <v>0.10849993279003603</v>
      </c>
      <c r="N27" s="57">
        <v>0.1096501573978662</v>
      </c>
      <c r="P27" s="78"/>
    </row>
    <row r="28" spans="1:16" ht="17.100000000000001" customHeight="1" x14ac:dyDescent="0.45">
      <c r="A28" s="33" t="s">
        <v>30</v>
      </c>
      <c r="B28" s="28">
        <v>23849308.445344571</v>
      </c>
      <c r="C28" s="28">
        <v>23136088.848228499</v>
      </c>
      <c r="D28" s="28">
        <v>21733114.518647589</v>
      </c>
      <c r="E28" s="28">
        <v>20102920.780647501</v>
      </c>
      <c r="F28" s="28">
        <v>12689058.825094551</v>
      </c>
      <c r="G28" s="24">
        <v>3.0827146359730717E-2</v>
      </c>
      <c r="H28" s="24">
        <v>-2.076078492222877E-2</v>
      </c>
      <c r="I28" s="24">
        <v>3.0827146359730717E-2</v>
      </c>
      <c r="J28" s="24">
        <v>-7.0508502270688056E-2</v>
      </c>
      <c r="K28" s="24">
        <v>0.87951752561655105</v>
      </c>
      <c r="L28" s="24">
        <v>-5.500145128358902E-2</v>
      </c>
      <c r="M28" s="26">
        <v>0.20272673098680047</v>
      </c>
      <c r="N28" s="26">
        <v>0.20519024962869906</v>
      </c>
      <c r="P28" s="78"/>
    </row>
    <row r="29" spans="1:16" ht="17.100000000000001" hidden="1" customHeight="1" x14ac:dyDescent="0.45">
      <c r="A29" s="70"/>
      <c r="B29" s="55">
        <v>171276.39</v>
      </c>
      <c r="C29" s="55">
        <v>192033.04</v>
      </c>
      <c r="D29" s="55">
        <v>203405.10399999999</v>
      </c>
      <c r="E29" s="55">
        <v>200891.505</v>
      </c>
      <c r="F29" s="55">
        <v>68919.289000000004</v>
      </c>
      <c r="G29" s="66"/>
      <c r="H29" s="56"/>
      <c r="I29" s="66"/>
      <c r="J29" s="56"/>
      <c r="K29" s="56"/>
      <c r="L29" s="56"/>
      <c r="M29" s="57"/>
      <c r="N29" s="57"/>
      <c r="P29" s="78"/>
    </row>
    <row r="30" spans="1:16" ht="17.100000000000001" customHeight="1" x14ac:dyDescent="0.45">
      <c r="A30" s="68" t="s">
        <v>31</v>
      </c>
      <c r="B30" s="65"/>
      <c r="C30" s="65"/>
      <c r="D30" s="65"/>
      <c r="E30" s="65"/>
      <c r="F30" s="65"/>
      <c r="G30" s="66"/>
      <c r="H30" s="56"/>
      <c r="I30" s="66"/>
      <c r="J30" s="56"/>
      <c r="K30" s="56"/>
      <c r="L30" s="56"/>
      <c r="M30" s="57"/>
      <c r="N30" s="57"/>
      <c r="P30" s="78"/>
    </row>
    <row r="31" spans="1:16" ht="17.100000000000001" customHeight="1" x14ac:dyDescent="0.45">
      <c r="A31" s="27" t="s">
        <v>32</v>
      </c>
      <c r="B31" s="28">
        <v>11798129.302487429</v>
      </c>
      <c r="C31" s="28">
        <v>11157023.525647851</v>
      </c>
      <c r="D31" s="28">
        <v>10664475.90574437</v>
      </c>
      <c r="E31" s="28">
        <v>9288880.8806474991</v>
      </c>
      <c r="F31" s="28">
        <v>6586763.432237396</v>
      </c>
      <c r="G31" s="24">
        <v>5.7462079860797877E-2</v>
      </c>
      <c r="H31" s="24">
        <v>2.3294448071562446E-2</v>
      </c>
      <c r="I31" s="24">
        <v>5.7462079860797877E-2</v>
      </c>
      <c r="J31" s="24">
        <v>-2.8691381522556347E-2</v>
      </c>
      <c r="K31" s="24">
        <v>0.79118764835916289</v>
      </c>
      <c r="L31" s="24">
        <v>-9.9412639090496469E-2</v>
      </c>
      <c r="M31" s="26">
        <v>0.10020655910359499</v>
      </c>
      <c r="N31" s="26">
        <v>9.8990024906887422E-2</v>
      </c>
      <c r="P31" s="78"/>
    </row>
    <row r="32" spans="1:16" ht="20.100000000000001" customHeight="1" x14ac:dyDescent="0.45">
      <c r="A32" s="70" t="s">
        <v>80</v>
      </c>
      <c r="B32" s="55">
        <v>9214060.221487429</v>
      </c>
      <c r="C32" s="55">
        <v>9174975.9716478512</v>
      </c>
      <c r="D32" s="55">
        <v>8749843.92774437</v>
      </c>
      <c r="E32" s="55">
        <v>7592683.3826474994</v>
      </c>
      <c r="F32" s="55">
        <v>5785700.250237396</v>
      </c>
      <c r="G32" s="56">
        <v>4.2598748988940116E-3</v>
      </c>
      <c r="H32" s="56">
        <v>-1.8848859365533377E-2</v>
      </c>
      <c r="I32" s="56">
        <v>4.2598748988940116E-3</v>
      </c>
      <c r="J32" s="56">
        <v>-6.869370715027534E-2</v>
      </c>
      <c r="K32" s="56">
        <v>0.59255748188983048</v>
      </c>
      <c r="L32" s="56">
        <v>-0.19928147057864354</v>
      </c>
      <c r="M32" s="57">
        <v>7.8068816230749905E-2</v>
      </c>
      <c r="N32" s="57">
        <v>8.0145534786815131E-2</v>
      </c>
      <c r="P32" s="78"/>
    </row>
    <row r="33" spans="1:16" ht="17.100000000000001" customHeight="1" x14ac:dyDescent="0.45">
      <c r="A33" s="31" t="s">
        <v>33</v>
      </c>
      <c r="B33" s="32">
        <v>20548578.373916</v>
      </c>
      <c r="C33" s="32">
        <v>19743797.041776881</v>
      </c>
      <c r="D33" s="32">
        <v>18527373.29284114</v>
      </c>
      <c r="E33" s="32">
        <v>16822193.913980842</v>
      </c>
      <c r="F33" s="32">
        <v>10669963.967951691</v>
      </c>
      <c r="G33" s="20">
        <v>4.0761223914338451E-2</v>
      </c>
      <c r="H33" s="20">
        <v>-1.088829901641708E-2</v>
      </c>
      <c r="I33" s="20">
        <v>4.0761223914338451E-2</v>
      </c>
      <c r="J33" s="20">
        <v>-6.1137562494572362E-2</v>
      </c>
      <c r="K33" s="20">
        <v>0.92583390493498574</v>
      </c>
      <c r="L33" s="20">
        <v>-3.1714139172273836E-2</v>
      </c>
      <c r="M33" s="21">
        <v>0.17503669471558173</v>
      </c>
      <c r="N33" s="21">
        <v>0.17677689214479356</v>
      </c>
      <c r="P33" s="78"/>
    </row>
    <row r="34" spans="1:16" ht="17.100000000000001" hidden="1" customHeight="1" x14ac:dyDescent="0.45">
      <c r="A34" s="11"/>
      <c r="G34" s="6"/>
      <c r="H34" s="7">
        <v>-0.17553472572201212</v>
      </c>
      <c r="M34" s="10" t="e">
        <v>#N/A</v>
      </c>
      <c r="N34" s="52"/>
      <c r="P34" s="78"/>
    </row>
    <row r="35" spans="1:16" ht="17.100000000000001" hidden="1" customHeight="1" x14ac:dyDescent="0.45">
      <c r="A35" s="11"/>
      <c r="G35" s="6"/>
      <c r="H35" s="6"/>
      <c r="I35" s="7"/>
      <c r="J35" s="7"/>
      <c r="K35" s="7"/>
      <c r="L35" s="7"/>
      <c r="M35" s="53"/>
      <c r="N35" s="10"/>
      <c r="P35" s="78"/>
    </row>
    <row r="36" spans="1:16" ht="16.350000000000001" customHeight="1" x14ac:dyDescent="0.45">
      <c r="A36" s="68" t="s">
        <v>34</v>
      </c>
      <c r="B36" s="69">
        <v>7213740.5357142854</v>
      </c>
      <c r="C36" s="69">
        <v>6964241.8064516131</v>
      </c>
      <c r="D36" s="69">
        <v>6764714.8064516131</v>
      </c>
      <c r="E36" s="69">
        <v>6412959.666666666</v>
      </c>
      <c r="F36" s="69">
        <v>4236914.9285714282</v>
      </c>
      <c r="G36" s="56">
        <v>3.5825684431511018E-2</v>
      </c>
      <c r="H36" s="56">
        <v>-1.9749737276071766E-2</v>
      </c>
      <c r="I36" s="56">
        <v>3.5825684431511018E-2</v>
      </c>
      <c r="J36" s="56">
        <v>-6.9548818287007319E-2</v>
      </c>
      <c r="K36" s="56">
        <v>0.70259272544482299</v>
      </c>
      <c r="L36" s="56">
        <v>-0.14395708862960332</v>
      </c>
      <c r="M36" s="57">
        <v>6.1606679965674073E-2</v>
      </c>
      <c r="N36" s="57">
        <v>6.3091367964172251E-2</v>
      </c>
      <c r="P36" s="78"/>
    </row>
    <row r="37" spans="1:16" ht="17.100000000000001" hidden="1" customHeight="1" x14ac:dyDescent="0.45">
      <c r="A37" s="68"/>
      <c r="B37" s="69">
        <v>20047714.28571428</v>
      </c>
      <c r="C37" s="69">
        <v>19284295.903225802</v>
      </c>
      <c r="D37" s="69">
        <v>18242671.258064516</v>
      </c>
      <c r="E37" s="69">
        <v>16961675.133333329</v>
      </c>
      <c r="F37" s="69">
        <v>10183214.714285715</v>
      </c>
      <c r="G37" s="66"/>
      <c r="H37" s="56">
        <v>-2.6418311726109645E-3</v>
      </c>
      <c r="I37" s="66">
        <v>3.9587568367522197E-2</v>
      </c>
      <c r="J37" s="56">
        <v>-0.10461961485117821</v>
      </c>
      <c r="K37" s="56"/>
      <c r="L37" s="56"/>
      <c r="M37" s="57" t="e">
        <v>#N/A</v>
      </c>
      <c r="N37" s="57" t="e">
        <v>#N/A</v>
      </c>
      <c r="P37" s="78"/>
    </row>
    <row r="38" spans="1:16" ht="17.100000000000001" customHeight="1" x14ac:dyDescent="0.45">
      <c r="A38" s="37" t="s">
        <v>35</v>
      </c>
      <c r="B38" s="36">
        <v>7141571.25</v>
      </c>
      <c r="C38" s="36">
        <v>6895637.2580645159</v>
      </c>
      <c r="D38" s="36">
        <v>6693434.8064516131</v>
      </c>
      <c r="E38" s="36">
        <v>6348494.333333333</v>
      </c>
      <c r="F38" s="36">
        <v>4185286</v>
      </c>
      <c r="G38" s="24">
        <v>3.5665157944301917E-2</v>
      </c>
      <c r="H38" s="24">
        <v>-1.9791703059016341E-2</v>
      </c>
      <c r="I38" s="24">
        <v>3.5665157944301917E-2</v>
      </c>
      <c r="J38" s="24">
        <v>-6.9588652106815529E-2</v>
      </c>
      <c r="K38" s="24">
        <v>0.70635202707771949</v>
      </c>
      <c r="L38" s="24">
        <v>-0.14206695749815301</v>
      </c>
      <c r="M38" s="26">
        <v>6.0989594413950354E-2</v>
      </c>
      <c r="N38" s="26">
        <v>6.2470866848172414E-2</v>
      </c>
      <c r="P38" s="78"/>
    </row>
    <row r="39" spans="1:16" ht="17.100000000000001" customHeight="1" x14ac:dyDescent="0.45">
      <c r="A39" s="71" t="s">
        <v>3</v>
      </c>
      <c r="B39" s="55">
        <v>836885.17857142852</v>
      </c>
      <c r="C39" s="55">
        <v>758413.48387096776</v>
      </c>
      <c r="D39" s="55">
        <v>775009.3548387097</v>
      </c>
      <c r="E39" s="55">
        <v>737321.8666666667</v>
      </c>
      <c r="F39" s="55">
        <v>412470.17857142858</v>
      </c>
      <c r="G39" s="56">
        <v>0.10346822197825212</v>
      </c>
      <c r="H39" s="56">
        <v>1.6567759598657306E-2</v>
      </c>
      <c r="I39" s="56">
        <v>0.10346822197825212</v>
      </c>
      <c r="J39" s="56">
        <v>-3.5076337973613647E-2</v>
      </c>
      <c r="K39" s="56">
        <v>1.0289592364469637</v>
      </c>
      <c r="L39" s="56">
        <v>2.0136023056327668E-2</v>
      </c>
      <c r="M39" s="57">
        <v>7.0733993069736698E-3</v>
      </c>
      <c r="N39" s="57">
        <v>7.2693753548218687E-3</v>
      </c>
      <c r="P39" s="78"/>
    </row>
    <row r="40" spans="1:16" ht="17.100000000000001" customHeight="1" x14ac:dyDescent="0.45">
      <c r="A40" s="22" t="s">
        <v>4</v>
      </c>
      <c r="B40" s="28">
        <v>1836663.4285714286</v>
      </c>
      <c r="C40" s="28">
        <v>1779357.5806451612</v>
      </c>
      <c r="D40" s="28">
        <v>1708525.4193548388</v>
      </c>
      <c r="E40" s="28">
        <v>1626571.7666666666</v>
      </c>
      <c r="F40" s="28">
        <v>1058608.2857142857</v>
      </c>
      <c r="G40" s="24">
        <v>3.2205920018330003E-2</v>
      </c>
      <c r="H40" s="24">
        <v>-6.2515184318123751E-4</v>
      </c>
      <c r="I40" s="24">
        <v>3.2205920018330003E-2</v>
      </c>
      <c r="J40" s="24">
        <v>-5.1395807987008379E-2</v>
      </c>
      <c r="K40" s="24">
        <v>0.73497926792832335</v>
      </c>
      <c r="L40" s="24">
        <v>-0.12767352903107798</v>
      </c>
      <c r="M40" s="26">
        <v>1.6046661394201026E-2</v>
      </c>
      <c r="N40" s="26">
        <v>1.5836611944806223E-2</v>
      </c>
      <c r="P40" s="78"/>
    </row>
    <row r="41" spans="1:16" ht="17.100000000000001" customHeight="1" x14ac:dyDescent="0.45">
      <c r="A41" s="71" t="s">
        <v>5</v>
      </c>
      <c r="B41" s="55">
        <v>384160.89285714284</v>
      </c>
      <c r="C41" s="55">
        <v>379392.06451612903</v>
      </c>
      <c r="D41" s="55">
        <v>371697.67741935485</v>
      </c>
      <c r="E41" s="55">
        <v>366273.7</v>
      </c>
      <c r="F41" s="55">
        <v>294723.17857142858</v>
      </c>
      <c r="G41" s="56">
        <v>1.2569657583892502E-2</v>
      </c>
      <c r="H41" s="56">
        <v>-4.8041429030731386E-2</v>
      </c>
      <c r="I41" s="56">
        <v>1.2569657583892502E-2</v>
      </c>
      <c r="J41" s="56">
        <v>-9.640322376569932E-2</v>
      </c>
      <c r="K41" s="56">
        <v>0.30346345584094703</v>
      </c>
      <c r="L41" s="56">
        <v>-0.34463443022671147</v>
      </c>
      <c r="M41" s="57">
        <v>3.2831269083618024E-3</v>
      </c>
      <c r="N41" s="57">
        <v>3.5737350399972145E-3</v>
      </c>
      <c r="P41" s="78"/>
    </row>
    <row r="42" spans="1:16" ht="17.100000000000001" customHeight="1" x14ac:dyDescent="0.45">
      <c r="A42" s="22" t="s">
        <v>6</v>
      </c>
      <c r="B42" s="28">
        <v>483774.78571428574</v>
      </c>
      <c r="C42" s="28">
        <v>468506.29032258067</v>
      </c>
      <c r="D42" s="28">
        <v>458905.3548387097</v>
      </c>
      <c r="E42" s="28">
        <v>439306.1</v>
      </c>
      <c r="F42" s="28">
        <v>255226.85714285713</v>
      </c>
      <c r="G42" s="24">
        <v>3.2589734027246964E-2</v>
      </c>
      <c r="H42" s="24">
        <v>-2.2668342132187269E-2</v>
      </c>
      <c r="I42" s="24">
        <v>3.2589734027246964E-2</v>
      </c>
      <c r="J42" s="24">
        <v>-7.2319150966929091E-2</v>
      </c>
      <c r="K42" s="24">
        <v>0.89546974456338013</v>
      </c>
      <c r="L42" s="24">
        <v>-4.6980869645961154E-2</v>
      </c>
      <c r="M42" s="26">
        <v>4.1436690531929951E-3</v>
      </c>
      <c r="N42" s="26">
        <v>4.3243840762767893E-3</v>
      </c>
      <c r="P42" s="78"/>
    </row>
    <row r="43" spans="1:16" ht="17.100000000000001" customHeight="1" x14ac:dyDescent="0.45">
      <c r="A43" s="71" t="s">
        <v>7</v>
      </c>
      <c r="B43" s="55">
        <v>1152303.392857143</v>
      </c>
      <c r="C43" s="55">
        <v>1092004.9677419355</v>
      </c>
      <c r="D43" s="55">
        <v>1050133.7419354839</v>
      </c>
      <c r="E43" s="55">
        <v>1014110.9666666667</v>
      </c>
      <c r="F43" s="55">
        <v>713158.25</v>
      </c>
      <c r="G43" s="56">
        <v>5.5218086818683121E-2</v>
      </c>
      <c r="H43" s="56">
        <v>-1.6659562718885357E-2</v>
      </c>
      <c r="I43" s="56">
        <v>5.5218086818683121E-2</v>
      </c>
      <c r="J43" s="56">
        <v>-6.6615632061232999E-2</v>
      </c>
      <c r="K43" s="56">
        <v>0.61577517031758799</v>
      </c>
      <c r="L43" s="56">
        <v>-0.18760789926592947</v>
      </c>
      <c r="M43" s="57">
        <v>9.8048679428711736E-3</v>
      </c>
      <c r="N43" s="57">
        <v>1.0021130296792771E-2</v>
      </c>
      <c r="P43" s="78"/>
    </row>
    <row r="44" spans="1:16" ht="17.100000000000001" customHeight="1" x14ac:dyDescent="0.45">
      <c r="A44" s="22" t="s">
        <v>36</v>
      </c>
      <c r="B44" s="28">
        <v>2123458.0714285714</v>
      </c>
      <c r="C44" s="28">
        <v>2090035.4838709678</v>
      </c>
      <c r="D44" s="28">
        <v>1999444.3870967743</v>
      </c>
      <c r="E44" s="28">
        <v>1856083.2</v>
      </c>
      <c r="F44" s="28">
        <v>1218539.9285714286</v>
      </c>
      <c r="G44" s="24">
        <v>1.5991397187047562E-2</v>
      </c>
      <c r="H44" s="24">
        <v>-2.2224387806371926E-2</v>
      </c>
      <c r="I44" s="24">
        <v>1.5991397187047562E-2</v>
      </c>
      <c r="J44" s="24">
        <v>-7.1897750593177823E-2</v>
      </c>
      <c r="K44" s="24">
        <v>0.74262494124261935</v>
      </c>
      <c r="L44" s="24">
        <v>-0.12382937749351808</v>
      </c>
      <c r="M44" s="26">
        <v>1.7759788866957438E-2</v>
      </c>
      <c r="N44" s="26">
        <v>1.8266965196662797E-2</v>
      </c>
      <c r="P44" s="78"/>
    </row>
    <row r="45" spans="1:16" ht="17.100000000000001" customHeight="1" x14ac:dyDescent="0.45">
      <c r="A45" s="71" t="s">
        <v>0</v>
      </c>
      <c r="B45" s="55">
        <v>324325.5</v>
      </c>
      <c r="C45" s="55">
        <v>327927.38709677418</v>
      </c>
      <c r="D45" s="55">
        <v>329718.87096774194</v>
      </c>
      <c r="E45" s="55">
        <v>308826.73333333334</v>
      </c>
      <c r="F45" s="55">
        <v>232559.32142857142</v>
      </c>
      <c r="G45" s="56">
        <v>-1.0983794701206917E-2</v>
      </c>
      <c r="H45" s="56">
        <v>-5.7889456951331297E-2</v>
      </c>
      <c r="I45" s="56">
        <v>-1.0983794701206917E-2</v>
      </c>
      <c r="J45" s="56">
        <v>-0.1057509480813269</v>
      </c>
      <c r="K45" s="56">
        <v>0.39459256248136998</v>
      </c>
      <c r="L45" s="56">
        <v>-0.29881582393690131</v>
      </c>
      <c r="M45" s="57">
        <v>2.8780809413922496E-3</v>
      </c>
      <c r="N45" s="57">
        <v>3.1786649388147515E-3</v>
      </c>
      <c r="P45" s="78"/>
    </row>
    <row r="46" spans="1:16" ht="17.100000000000001" hidden="1" customHeight="1" x14ac:dyDescent="0.45">
      <c r="A46" s="70"/>
      <c r="B46" s="55">
        <v>20047714.28571428</v>
      </c>
      <c r="C46" s="55">
        <v>19284295.903225802</v>
      </c>
      <c r="D46" s="55">
        <v>18242671.258064516</v>
      </c>
      <c r="E46" s="55">
        <v>16961675.133333329</v>
      </c>
      <c r="F46" s="55">
        <v>10183214.714285715</v>
      </c>
      <c r="G46" s="66"/>
      <c r="H46" s="56"/>
      <c r="I46" s="66">
        <v>3.9587568367522197E-2</v>
      </c>
      <c r="J46" s="56"/>
      <c r="K46" s="56"/>
      <c r="L46" s="56"/>
      <c r="M46" s="57"/>
      <c r="N46" s="57"/>
      <c r="P46" s="78"/>
    </row>
    <row r="47" spans="1:16" ht="17.100000000000001" customHeight="1" x14ac:dyDescent="0.45">
      <c r="A47" s="38" t="s">
        <v>37</v>
      </c>
      <c r="B47" s="39">
        <v>72169.28571428571</v>
      </c>
      <c r="C47" s="39">
        <v>68604.548387096773</v>
      </c>
      <c r="D47" s="39">
        <v>71280</v>
      </c>
      <c r="E47" s="39">
        <v>64465.333333333336</v>
      </c>
      <c r="F47" s="39">
        <v>51628.928571428572</v>
      </c>
      <c r="G47" s="20">
        <v>5.1960655831084779E-2</v>
      </c>
      <c r="H47" s="20">
        <v>-1.5599435993057353E-2</v>
      </c>
      <c r="I47" s="20">
        <v>5.1960655831084779E-2</v>
      </c>
      <c r="J47" s="20">
        <v>-6.5609362333672538E-2</v>
      </c>
      <c r="K47" s="20">
        <v>0.3978458920455723</v>
      </c>
      <c r="L47" s="20">
        <v>-0.29718008940675444</v>
      </c>
      <c r="M47" s="21">
        <v>6.1708555172371963E-4</v>
      </c>
      <c r="N47" s="21">
        <v>6.2050111599984187E-4</v>
      </c>
      <c r="P47" s="78"/>
    </row>
    <row r="48" spans="1:16" ht="15" hidden="1" customHeight="1" x14ac:dyDescent="0.45">
      <c r="A48" s="58"/>
      <c r="B48" s="65"/>
      <c r="C48" s="65"/>
      <c r="D48" s="65"/>
      <c r="E48" s="65"/>
      <c r="F48" s="65"/>
      <c r="G48" s="66"/>
      <c r="H48" s="66"/>
      <c r="I48" s="65"/>
      <c r="J48" s="65"/>
      <c r="K48" s="65"/>
      <c r="L48" s="65"/>
      <c r="M48" s="65"/>
      <c r="N48" s="65"/>
      <c r="P48" s="78"/>
    </row>
    <row r="49" spans="1:16" ht="17.100000000000001" hidden="1" customHeight="1" x14ac:dyDescent="0.45">
      <c r="A49" s="58"/>
      <c r="B49" s="72"/>
      <c r="C49" s="72"/>
      <c r="D49" s="72"/>
      <c r="E49" s="72"/>
      <c r="F49" s="72"/>
      <c r="G49" s="66"/>
      <c r="H49" s="66"/>
      <c r="I49" s="72"/>
      <c r="J49" s="72"/>
      <c r="K49" s="72"/>
      <c r="L49" s="72"/>
      <c r="M49" s="72"/>
      <c r="N49" s="73"/>
      <c r="P49" s="78"/>
    </row>
    <row r="50" spans="1:16" ht="17.100000000000001" customHeight="1" x14ac:dyDescent="0.45">
      <c r="A50" s="103" t="s">
        <v>77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P50" s="78"/>
    </row>
    <row r="51" spans="1:16" ht="19.5" customHeight="1" x14ac:dyDescent="0.45">
      <c r="A51" s="30" t="s">
        <v>75</v>
      </c>
      <c r="B51" s="23">
        <v>19589.642857142859</v>
      </c>
      <c r="C51" s="23">
        <v>19538.516129032258</v>
      </c>
      <c r="D51" s="23">
        <v>18783.677419354841</v>
      </c>
      <c r="E51" s="23">
        <v>18092.2</v>
      </c>
      <c r="F51" s="23">
        <v>18476.178571428572</v>
      </c>
      <c r="G51" s="24">
        <v>2.6167149937570411E-3</v>
      </c>
      <c r="H51" s="25" t="s">
        <v>38</v>
      </c>
      <c r="I51" s="24">
        <v>2.6167149937570411E-3</v>
      </c>
      <c r="J51" s="29" t="s">
        <v>38</v>
      </c>
      <c r="K51" s="24">
        <v>6.0264858418078937E-2</v>
      </c>
      <c r="L51" s="29" t="s">
        <v>38</v>
      </c>
      <c r="M51" s="46">
        <v>3.2573230420949562E-2</v>
      </c>
      <c r="N51" s="46">
        <v>3.1636705392954032E-2</v>
      </c>
      <c r="P51" s="78"/>
    </row>
    <row r="52" spans="1:16" ht="17.100000000000001" customHeight="1" x14ac:dyDescent="0.45">
      <c r="A52" s="70" t="s">
        <v>39</v>
      </c>
      <c r="B52" s="55">
        <v>16374.107142857143</v>
      </c>
      <c r="C52" s="55">
        <v>16259.161290322581</v>
      </c>
      <c r="D52" s="55">
        <v>15683.806451612903</v>
      </c>
      <c r="E52" s="55">
        <v>15210.033333333333</v>
      </c>
      <c r="F52" s="55">
        <v>15248.285714285714</v>
      </c>
      <c r="G52" s="56">
        <v>7.0696052817298405E-3</v>
      </c>
      <c r="H52" s="66" t="s">
        <v>38</v>
      </c>
      <c r="I52" s="56">
        <v>7.0696052817298405E-3</v>
      </c>
      <c r="J52" s="74" t="s">
        <v>38</v>
      </c>
      <c r="K52" s="56">
        <v>7.3832655661526303E-2</v>
      </c>
      <c r="L52" s="74" t="s">
        <v>38</v>
      </c>
      <c r="M52" s="75">
        <v>2.6878675343583163E-2</v>
      </c>
      <c r="N52" s="75">
        <v>2.6041374078664692E-2</v>
      </c>
      <c r="P52" s="78"/>
    </row>
    <row r="53" spans="1:16" ht="17.100000000000001" customHeight="1" x14ac:dyDescent="0.45">
      <c r="A53" s="22" t="s">
        <v>40</v>
      </c>
      <c r="B53" s="28">
        <v>12608.714285714286</v>
      </c>
      <c r="C53" s="28">
        <v>12447</v>
      </c>
      <c r="D53" s="28">
        <v>11936.354838709678</v>
      </c>
      <c r="E53" s="28">
        <v>11469.233333333334</v>
      </c>
      <c r="F53" s="28">
        <v>11311.142857142857</v>
      </c>
      <c r="G53" s="24">
        <v>1.2992229911969577E-2</v>
      </c>
      <c r="H53" s="25" t="s">
        <v>38</v>
      </c>
      <c r="I53" s="24">
        <v>1.2992229911969577E-2</v>
      </c>
      <c r="J53" s="29" t="s">
        <v>38</v>
      </c>
      <c r="K53" s="24">
        <v>0.11471620904796787</v>
      </c>
      <c r="L53" s="29" t="s">
        <v>38</v>
      </c>
      <c r="M53" s="26">
        <v>2.0698116712562383E-2</v>
      </c>
      <c r="N53" s="26">
        <v>1.9820492075713562E-2</v>
      </c>
      <c r="P53" s="78"/>
    </row>
    <row r="54" spans="1:16" ht="17.100000000000001" customHeight="1" x14ac:dyDescent="0.45">
      <c r="A54" s="71" t="s">
        <v>41</v>
      </c>
      <c r="B54" s="55">
        <v>3765.3928571428569</v>
      </c>
      <c r="C54" s="55">
        <v>3812.1612903225814</v>
      </c>
      <c r="D54" s="55">
        <v>3747.4516129032254</v>
      </c>
      <c r="E54" s="55">
        <v>3740.7999999999993</v>
      </c>
      <c r="F54" s="55">
        <v>3937.1428571428569</v>
      </c>
      <c r="G54" s="56">
        <v>-1.2268219946110159E-2</v>
      </c>
      <c r="H54" s="66" t="s">
        <v>38</v>
      </c>
      <c r="I54" s="56">
        <v>-1.2268219946110159E-2</v>
      </c>
      <c r="J54" s="74" t="s">
        <v>38</v>
      </c>
      <c r="K54" s="56">
        <v>-4.3623004354136463E-2</v>
      </c>
      <c r="L54" s="74" t="s">
        <v>38</v>
      </c>
      <c r="M54" s="75">
        <v>6.1805586310207808E-3</v>
      </c>
      <c r="N54" s="75">
        <v>6.2208820029511277E-3</v>
      </c>
      <c r="P54" s="78"/>
    </row>
    <row r="55" spans="1:16" ht="16.350000000000001" customHeight="1" x14ac:dyDescent="0.45">
      <c r="A55" s="27" t="s">
        <v>42</v>
      </c>
      <c r="B55" s="28">
        <v>3215.5357142857142</v>
      </c>
      <c r="C55" s="28">
        <v>3279.3548387096776</v>
      </c>
      <c r="D55" s="28">
        <v>3099.8709677419356</v>
      </c>
      <c r="E55" s="28">
        <v>2882.1666666666665</v>
      </c>
      <c r="F55" s="28">
        <v>3227.8928571428573</v>
      </c>
      <c r="G55" s="24">
        <v>-1.9460877996683723E-2</v>
      </c>
      <c r="H55" s="25" t="s">
        <v>38</v>
      </c>
      <c r="I55" s="24">
        <v>-1.9460877996683723E-2</v>
      </c>
      <c r="J55" s="24" t="s">
        <v>38</v>
      </c>
      <c r="K55" s="24">
        <v>-3.8282382359124956E-3</v>
      </c>
      <c r="L55" s="24" t="s">
        <v>38</v>
      </c>
      <c r="M55" s="26">
        <v>5.6945550773664019E-3</v>
      </c>
      <c r="N55" s="26">
        <v>5.5953313142893405E-3</v>
      </c>
      <c r="P55" s="78"/>
    </row>
    <row r="56" spans="1:16" ht="17.100000000000001" hidden="1" customHeight="1" x14ac:dyDescent="0.45">
      <c r="A56" s="70"/>
      <c r="B56" s="69">
        <v>19589.642857142859</v>
      </c>
      <c r="C56" s="69">
        <v>19538.516129032258</v>
      </c>
      <c r="D56" s="69">
        <v>18783.677419354841</v>
      </c>
      <c r="E56" s="69">
        <v>18092.2</v>
      </c>
      <c r="F56" s="69">
        <v>18476.178571428572</v>
      </c>
      <c r="G56" s="56"/>
      <c r="H56" s="66"/>
      <c r="I56" s="56">
        <v>2.6167149937570411E-3</v>
      </c>
      <c r="J56" s="56"/>
      <c r="K56" s="56"/>
      <c r="L56" s="56"/>
      <c r="M56" s="75">
        <v>6.1385260456208561E-2</v>
      </c>
      <c r="N56" s="75">
        <v>6.3523121826000312E-2</v>
      </c>
      <c r="P56" s="78"/>
    </row>
    <row r="57" spans="1:16" ht="17.100000000000001" customHeight="1" x14ac:dyDescent="0.45">
      <c r="A57" s="68" t="s">
        <v>43</v>
      </c>
      <c r="B57" s="69">
        <v>3758.1071428571431</v>
      </c>
      <c r="C57" s="69">
        <v>3677.2258064516132</v>
      </c>
      <c r="D57" s="69">
        <v>3644.4516129032259</v>
      </c>
      <c r="E57" s="69">
        <v>3705.2666666666669</v>
      </c>
      <c r="F57" s="69">
        <v>3973.0714285714284</v>
      </c>
      <c r="G57" s="56">
        <v>2.199520526142984E-2</v>
      </c>
      <c r="H57" s="66" t="s">
        <v>38</v>
      </c>
      <c r="I57" s="56">
        <v>2.199520526142984E-2</v>
      </c>
      <c r="J57" s="56" t="s">
        <v>38</v>
      </c>
      <c r="K57" s="56">
        <v>-5.4105316146198401E-2</v>
      </c>
      <c r="L57" s="56" t="s">
        <v>38</v>
      </c>
      <c r="M57" s="75">
        <v>6.1696566332497338E-3</v>
      </c>
      <c r="N57" s="75">
        <v>6.048922385854665E-3</v>
      </c>
      <c r="P57" s="78"/>
    </row>
    <row r="58" spans="1:16" ht="17.100000000000001" customHeight="1" x14ac:dyDescent="0.45">
      <c r="A58" s="27" t="s">
        <v>44</v>
      </c>
      <c r="B58" s="28">
        <v>3589.1785714285716</v>
      </c>
      <c r="C58" s="28">
        <v>3505.4516129032259</v>
      </c>
      <c r="D58" s="28">
        <v>3490.9677419354839</v>
      </c>
      <c r="E58" s="28">
        <v>3561.8666666666668</v>
      </c>
      <c r="F58" s="28">
        <v>3846.25</v>
      </c>
      <c r="G58" s="24">
        <v>2.3884785120740215E-2</v>
      </c>
      <c r="H58" s="25" t="s">
        <v>38</v>
      </c>
      <c r="I58" s="24">
        <v>2.3884785120740215E-2</v>
      </c>
      <c r="J58" s="24" t="s">
        <v>38</v>
      </c>
      <c r="K58" s="24">
        <v>-6.6836900506058727E-2</v>
      </c>
      <c r="L58" s="24" t="s">
        <v>38</v>
      </c>
      <c r="M58" s="46">
        <v>5.8923617065896553E-3</v>
      </c>
      <c r="N58" s="46">
        <v>5.7941062419847103E-3</v>
      </c>
      <c r="P58" s="78"/>
    </row>
    <row r="59" spans="1:16" ht="17.100000000000001" customHeight="1" x14ac:dyDescent="0.45">
      <c r="A59" s="71" t="s">
        <v>4</v>
      </c>
      <c r="B59" s="55">
        <v>2401.0714285714284</v>
      </c>
      <c r="C59" s="55">
        <v>2308.516129032258</v>
      </c>
      <c r="D59" s="55">
        <v>2273.3225806451615</v>
      </c>
      <c r="E59" s="55">
        <v>2295.6333333333332</v>
      </c>
      <c r="F59" s="55">
        <v>2475.1428571428573</v>
      </c>
      <c r="G59" s="56">
        <v>4.0092983702899154E-2</v>
      </c>
      <c r="H59" s="66" t="s">
        <v>38</v>
      </c>
      <c r="I59" s="56">
        <v>4.0092983702899154E-2</v>
      </c>
      <c r="J59" s="56" t="s">
        <v>38</v>
      </c>
      <c r="K59" s="56">
        <v>-2.9926122590326787E-2</v>
      </c>
      <c r="L59" s="56" t="s">
        <v>38</v>
      </c>
      <c r="M59" s="75">
        <v>3.9418019248321761E-3</v>
      </c>
      <c r="N59" s="75">
        <v>3.7737043385036224E-3</v>
      </c>
      <c r="P59" s="78"/>
    </row>
    <row r="60" spans="1:16" ht="17.100000000000001" customHeight="1" x14ac:dyDescent="0.45">
      <c r="A60" s="22" t="s">
        <v>8</v>
      </c>
      <c r="B60" s="28">
        <v>232.60714285714286</v>
      </c>
      <c r="C60" s="28">
        <v>192.70967741935485</v>
      </c>
      <c r="D60" s="28">
        <v>178.87096774193549</v>
      </c>
      <c r="E60" s="28">
        <v>199.4</v>
      </c>
      <c r="F60" s="28">
        <v>198.5</v>
      </c>
      <c r="G60" s="24">
        <v>0.20703405232196648</v>
      </c>
      <c r="H60" s="25" t="s">
        <v>38</v>
      </c>
      <c r="I60" s="24">
        <v>0.20703405232196648</v>
      </c>
      <c r="J60" s="24" t="s">
        <v>38</v>
      </c>
      <c r="K60" s="24">
        <v>0.17182439726520338</v>
      </c>
      <c r="L60" s="24" t="s">
        <v>38</v>
      </c>
      <c r="M60" s="46">
        <v>3.8248875359050884E-4</v>
      </c>
      <c r="N60" s="46">
        <v>2.9644757164744669E-4</v>
      </c>
      <c r="P60" s="78"/>
    </row>
    <row r="61" spans="1:16" ht="17.100000000000001" customHeight="1" x14ac:dyDescent="0.45">
      <c r="A61" s="71" t="s">
        <v>1</v>
      </c>
      <c r="B61" s="55">
        <v>955.50000000000023</v>
      </c>
      <c r="C61" s="55">
        <v>1004.2258064516129</v>
      </c>
      <c r="D61" s="55">
        <v>1038.7741935483868</v>
      </c>
      <c r="E61" s="55">
        <v>1066.8333333333335</v>
      </c>
      <c r="F61" s="55">
        <v>1172.6071428571427</v>
      </c>
      <c r="G61" s="56">
        <v>-4.8520767081044358E-2</v>
      </c>
      <c r="H61" s="66" t="s">
        <v>38</v>
      </c>
      <c r="I61" s="56">
        <v>-4.8520767081044358E-2</v>
      </c>
      <c r="J61" s="56" t="s">
        <v>38</v>
      </c>
      <c r="K61" s="56">
        <v>-0.18514908780799777</v>
      </c>
      <c r="L61" s="56" t="s">
        <v>38</v>
      </c>
      <c r="M61" s="75">
        <v>1.5680710281669704E-3</v>
      </c>
      <c r="N61" s="75">
        <v>1.7239543318336408E-3</v>
      </c>
      <c r="P61" s="78"/>
    </row>
    <row r="62" spans="1:16" ht="16.350000000000001" customHeight="1" x14ac:dyDescent="0.45">
      <c r="A62" s="27" t="s">
        <v>45</v>
      </c>
      <c r="B62" s="28">
        <v>168.92857142857142</v>
      </c>
      <c r="C62" s="28">
        <v>171.7741935483871</v>
      </c>
      <c r="D62" s="28">
        <v>153.48387096774192</v>
      </c>
      <c r="E62" s="28">
        <v>143.4</v>
      </c>
      <c r="F62" s="28">
        <v>126.82142857142857</v>
      </c>
      <c r="G62" s="24">
        <v>-1.6566063044936352E-2</v>
      </c>
      <c r="H62" s="25" t="s">
        <v>38</v>
      </c>
      <c r="I62" s="24">
        <v>-1.6566063044936352E-2</v>
      </c>
      <c r="J62" s="24" t="s">
        <v>38</v>
      </c>
      <c r="K62" s="24">
        <v>0.33201914953534217</v>
      </c>
      <c r="L62" s="24" t="s">
        <v>38</v>
      </c>
      <c r="M62" s="46">
        <v>2.7729492666007748E-4</v>
      </c>
      <c r="N62" s="46">
        <v>2.5481614386995495E-4</v>
      </c>
      <c r="P62" s="78"/>
    </row>
    <row r="63" spans="1:16" ht="17.100000000000001" hidden="1" customHeight="1" x14ac:dyDescent="0.45">
      <c r="A63" s="8"/>
      <c r="B63" s="9"/>
      <c r="C63" s="9"/>
      <c r="D63" s="9"/>
      <c r="E63" s="9"/>
      <c r="F63" s="9"/>
      <c r="G63" s="6"/>
      <c r="H63" s="16"/>
      <c r="I63" s="7"/>
      <c r="J63" s="17"/>
      <c r="K63" s="7"/>
      <c r="L63" s="17"/>
      <c r="M63" s="10"/>
      <c r="N63" s="10"/>
    </row>
    <row r="64" spans="1:16" ht="6" customHeight="1" x14ac:dyDescent="0.45"/>
    <row r="65" spans="1:18" x14ac:dyDescent="0.45">
      <c r="A65" s="2" t="s">
        <v>76</v>
      </c>
      <c r="J65" s="2"/>
      <c r="K65" s="2"/>
      <c r="L65" s="2"/>
      <c r="M65" s="2"/>
    </row>
    <row r="66" spans="1:18" x14ac:dyDescent="0.45">
      <c r="A66" s="2" t="s">
        <v>82</v>
      </c>
      <c r="G66" s="12"/>
      <c r="J66" s="2"/>
      <c r="K66" s="2"/>
      <c r="L66" s="2"/>
      <c r="M66" s="2"/>
    </row>
    <row r="67" spans="1:18" x14ac:dyDescent="0.45">
      <c r="A67" s="2" t="s">
        <v>83</v>
      </c>
      <c r="G67" s="12"/>
      <c r="J67" s="2"/>
      <c r="K67" s="2"/>
      <c r="L67" s="2"/>
      <c r="M67" s="2"/>
    </row>
    <row r="68" spans="1:18" x14ac:dyDescent="0.45">
      <c r="A68" s="2" t="s">
        <v>84</v>
      </c>
      <c r="J68" s="2"/>
      <c r="K68" s="2"/>
      <c r="L68" s="2"/>
      <c r="M68" s="2"/>
    </row>
    <row r="69" spans="1:18" x14ac:dyDescent="0.45">
      <c r="A69" s="2" t="s">
        <v>46</v>
      </c>
      <c r="J69" s="2"/>
      <c r="K69" s="2"/>
      <c r="L69" s="2"/>
      <c r="M69" s="2"/>
    </row>
    <row r="70" spans="1:18" x14ac:dyDescent="0.45">
      <c r="J70" s="2"/>
      <c r="K70" s="2"/>
      <c r="L70" s="2"/>
      <c r="M70" s="2"/>
    </row>
    <row r="71" spans="1:18" ht="17.100000000000001" customHeight="1" x14ac:dyDescent="0.45">
      <c r="A71" s="51" t="s">
        <v>9</v>
      </c>
      <c r="J71" s="2"/>
      <c r="K71" s="2"/>
      <c r="L71" s="2"/>
      <c r="M71" s="2"/>
    </row>
    <row r="72" spans="1:18" s="77" customFormat="1" ht="8.1" customHeight="1" x14ac:dyDescent="0.45">
      <c r="A72" s="5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58"/>
      <c r="Q72" s="59"/>
      <c r="R72" s="59"/>
    </row>
    <row r="73" spans="1:18" s="77" customFormat="1" ht="23.1" customHeight="1" x14ac:dyDescent="0.45">
      <c r="A73" s="122" t="s">
        <v>47</v>
      </c>
      <c r="B73" s="123" t="s">
        <v>11</v>
      </c>
      <c r="C73" s="123"/>
      <c r="D73" s="123"/>
      <c r="E73" s="123"/>
      <c r="F73" s="124"/>
      <c r="G73" s="125" t="s">
        <v>93</v>
      </c>
      <c r="H73" s="125"/>
      <c r="I73" s="125"/>
      <c r="J73" s="125"/>
      <c r="K73" s="125"/>
      <c r="L73" s="126"/>
      <c r="M73" s="123" t="s">
        <v>48</v>
      </c>
      <c r="N73" s="123"/>
      <c r="O73" s="58"/>
      <c r="Q73" s="59"/>
      <c r="R73" s="59"/>
    </row>
    <row r="74" spans="1:18" s="77" customFormat="1" ht="23.1" customHeight="1" x14ac:dyDescent="0.45">
      <c r="A74" s="122"/>
      <c r="B74" s="115">
        <v>44985</v>
      </c>
      <c r="C74" s="117">
        <v>44957</v>
      </c>
      <c r="D74" s="117">
        <v>44926</v>
      </c>
      <c r="E74" s="117">
        <v>44895</v>
      </c>
      <c r="F74" s="127">
        <v>44620</v>
      </c>
      <c r="G74" s="110" t="s">
        <v>49</v>
      </c>
      <c r="H74" s="111"/>
      <c r="I74" s="112" t="s">
        <v>95</v>
      </c>
      <c r="J74" s="113"/>
      <c r="K74" s="114" t="s">
        <v>50</v>
      </c>
      <c r="L74" s="113"/>
      <c r="M74" s="115">
        <v>44985</v>
      </c>
      <c r="N74" s="117">
        <v>44926</v>
      </c>
      <c r="O74" s="58"/>
      <c r="Q74" s="59"/>
      <c r="R74" s="59"/>
    </row>
    <row r="75" spans="1:18" ht="23.1" customHeight="1" x14ac:dyDescent="0.45">
      <c r="A75" s="122"/>
      <c r="B75" s="116"/>
      <c r="C75" s="118"/>
      <c r="D75" s="118"/>
      <c r="E75" s="118"/>
      <c r="F75" s="128"/>
      <c r="G75" s="44" t="s">
        <v>14</v>
      </c>
      <c r="H75" s="45" t="s">
        <v>15</v>
      </c>
      <c r="I75" s="44" t="s">
        <v>14</v>
      </c>
      <c r="J75" s="45" t="s">
        <v>15</v>
      </c>
      <c r="K75" s="44" t="s">
        <v>16</v>
      </c>
      <c r="L75" s="45" t="s">
        <v>17</v>
      </c>
      <c r="M75" s="116"/>
      <c r="N75" s="118"/>
    </row>
    <row r="76" spans="1:18" ht="13.35" hidden="1" customHeight="1" x14ac:dyDescent="0.45">
      <c r="I76" s="5"/>
      <c r="J76" s="5"/>
      <c r="K76" s="5"/>
      <c r="L76" s="5"/>
      <c r="M76" s="5"/>
      <c r="N76" s="5"/>
    </row>
    <row r="77" spans="1:18" ht="17.100000000000001" customHeight="1" x14ac:dyDescent="0.45">
      <c r="A77" s="42" t="s">
        <v>51</v>
      </c>
      <c r="B77" s="23">
        <v>5242210.0150377071</v>
      </c>
      <c r="C77" s="23">
        <v>5291281.5191657469</v>
      </c>
      <c r="D77" s="23">
        <v>4781929.0394503437</v>
      </c>
      <c r="E77" s="23">
        <v>4388339.0389833553</v>
      </c>
      <c r="F77" s="23">
        <v>3750943.21870506</v>
      </c>
      <c r="G77" s="24">
        <v>-9.2740301097751221E-3</v>
      </c>
      <c r="H77" s="24">
        <v>-5.6007940439630199E-2</v>
      </c>
      <c r="I77" s="24">
        <v>-9.2740301097751221E-3</v>
      </c>
      <c r="J77" s="24">
        <v>-0.10396501715297379</v>
      </c>
      <c r="K77" s="24">
        <v>0.39757114661081916</v>
      </c>
      <c r="L77" s="24">
        <v>-0.29731822806924069</v>
      </c>
      <c r="M77" s="26">
        <v>4.3518468372872841E-2</v>
      </c>
      <c r="N77" s="26">
        <v>4.4276940677249084E-2</v>
      </c>
    </row>
    <row r="78" spans="1:18" ht="17.100000000000001" customHeight="1" x14ac:dyDescent="0.45">
      <c r="A78" s="11" t="s">
        <v>52</v>
      </c>
      <c r="B78" s="12">
        <v>4087141.0524874316</v>
      </c>
      <c r="C78" s="12">
        <v>4089114.3320994657</v>
      </c>
      <c r="D78" s="12">
        <v>3767916.6799379159</v>
      </c>
      <c r="E78" s="12">
        <v>3348967.5139808343</v>
      </c>
      <c r="F78" s="12">
        <v>2686579.0036659674</v>
      </c>
      <c r="G78" s="7">
        <v>-4.825689505778552E-4</v>
      </c>
      <c r="H78" s="7">
        <v>-3.5205088775133953E-2</v>
      </c>
      <c r="I78" s="7">
        <v>-4.825689505778552E-4</v>
      </c>
      <c r="J78" s="7">
        <v>-8.4219000599564553E-2</v>
      </c>
      <c r="K78" s="7">
        <v>0.52131802076556433</v>
      </c>
      <c r="L78" s="7">
        <v>-0.23509980504811678</v>
      </c>
      <c r="M78" s="10">
        <v>3.4432760386065422E-2</v>
      </c>
      <c r="N78" s="10">
        <v>3.5926142984818978E-2</v>
      </c>
    </row>
    <row r="79" spans="1:18" ht="17.100000000000001" customHeight="1" x14ac:dyDescent="0.45">
      <c r="A79" s="27" t="s">
        <v>53</v>
      </c>
      <c r="B79" s="28">
        <v>3663051.4096302902</v>
      </c>
      <c r="C79" s="28">
        <v>3714157.590163982</v>
      </c>
      <c r="D79" s="28">
        <v>3361593.2283250131</v>
      </c>
      <c r="E79" s="28">
        <v>3020043.880647501</v>
      </c>
      <c r="F79" s="28">
        <v>2417035.682237396</v>
      </c>
      <c r="G79" s="24">
        <v>-1.3759830942293272E-2</v>
      </c>
      <c r="H79" s="24">
        <v>-4.5145040618716825E-2</v>
      </c>
      <c r="I79" s="24">
        <v>-1.3759830942293272E-2</v>
      </c>
      <c r="J79" s="24">
        <v>-9.3653978880857358E-2</v>
      </c>
      <c r="K79" s="24">
        <v>0.51551399780721696</v>
      </c>
      <c r="L79" s="24">
        <v>-0.23801799718923866</v>
      </c>
      <c r="M79" s="26">
        <v>3.0806569706018104E-2</v>
      </c>
      <c r="N79" s="26">
        <v>3.2015139315931605E-2</v>
      </c>
    </row>
    <row r="80" spans="1:18" ht="17.100000000000001" customHeight="1" x14ac:dyDescent="0.45">
      <c r="A80" s="13" t="s">
        <v>54</v>
      </c>
      <c r="B80" s="12">
        <v>424089.64285714284</v>
      </c>
      <c r="C80" s="12">
        <v>374956.74193548388</v>
      </c>
      <c r="D80" s="12">
        <v>406323.45161290321</v>
      </c>
      <c r="E80" s="12">
        <v>328923.63333333336</v>
      </c>
      <c r="F80" s="12">
        <v>269543.32142857142</v>
      </c>
      <c r="G80" s="7">
        <v>0.13103618478238466</v>
      </c>
      <c r="H80" s="7">
        <v>5.8397623561711853E-2</v>
      </c>
      <c r="I80" s="7">
        <v>0.13103618478238466</v>
      </c>
      <c r="J80" s="7">
        <v>4.6284678656267619E-3</v>
      </c>
      <c r="K80" s="7">
        <v>0.57336357142696248</v>
      </c>
      <c r="L80" s="7">
        <v>-0.20893193527737131</v>
      </c>
      <c r="M80" s="10">
        <v>3.6261906800473223E-3</v>
      </c>
      <c r="N80" s="10">
        <v>3.911003668887374E-3</v>
      </c>
    </row>
    <row r="81" spans="1:18" ht="17.100000000000001" customHeight="1" x14ac:dyDescent="0.45">
      <c r="A81" s="43" t="s">
        <v>55</v>
      </c>
      <c r="B81" s="28">
        <v>1155068.9625502741</v>
      </c>
      <c r="C81" s="28">
        <v>1202167.1870662828</v>
      </c>
      <c r="D81" s="28">
        <v>1014012.3595124263</v>
      </c>
      <c r="E81" s="28">
        <v>1039371.525002522</v>
      </c>
      <c r="F81" s="28">
        <v>1064364.2150390944</v>
      </c>
      <c r="G81" s="24">
        <v>-3.917776580722121E-2</v>
      </c>
      <c r="H81" s="24">
        <v>-0.10088467281835645</v>
      </c>
      <c r="I81" s="24">
        <v>-3.917776580722121E-2</v>
      </c>
      <c r="J81" s="24">
        <v>-0.14656190313306294</v>
      </c>
      <c r="K81" s="24">
        <v>8.5219651534271135E-2</v>
      </c>
      <c r="L81" s="24">
        <v>-0.45436476023174965</v>
      </c>
      <c r="M81" s="26">
        <v>9.8764503622236662E-3</v>
      </c>
      <c r="N81" s="26">
        <v>9.7602194572032532E-3</v>
      </c>
    </row>
    <row r="82" spans="1:18" ht="15" hidden="1" customHeight="1" x14ac:dyDescent="0.45">
      <c r="A82" s="15"/>
      <c r="B82" s="12">
        <v>19589.642857142859</v>
      </c>
      <c r="C82" s="12">
        <v>19538.516129032258</v>
      </c>
      <c r="D82" s="12">
        <v>18783.677419354841</v>
      </c>
      <c r="E82" s="12">
        <v>18092.2</v>
      </c>
      <c r="F82" s="12">
        <v>18476.178571428572</v>
      </c>
      <c r="G82" s="6"/>
      <c r="H82" s="6"/>
      <c r="I82" s="7">
        <v>2.6167149937570411E-3</v>
      </c>
      <c r="J82" s="7"/>
      <c r="K82" s="7"/>
      <c r="L82" s="7"/>
      <c r="M82" s="6"/>
      <c r="N82" s="7"/>
    </row>
    <row r="83" spans="1:18" ht="17.100000000000001" hidden="1" customHeight="1" x14ac:dyDescent="0.45">
      <c r="A83" s="15"/>
      <c r="B83" s="12">
        <v>19589.642857142859</v>
      </c>
      <c r="C83" s="12">
        <v>19538.516129032258</v>
      </c>
      <c r="D83" s="12">
        <v>18783.677419354841</v>
      </c>
      <c r="E83" s="12">
        <v>18092.2</v>
      </c>
      <c r="F83" s="12">
        <v>18476.178571428572</v>
      </c>
      <c r="G83" s="6"/>
      <c r="H83" s="6"/>
      <c r="I83" s="24">
        <v>2.6167149937570411E-3</v>
      </c>
      <c r="J83" s="24"/>
      <c r="K83" s="7"/>
      <c r="L83" s="7"/>
      <c r="M83" s="6"/>
      <c r="N83" s="7"/>
    </row>
    <row r="84" spans="1:18" ht="17.100000000000001" customHeight="1" x14ac:dyDescent="0.45">
      <c r="A84" s="18" t="s">
        <v>56</v>
      </c>
      <c r="B84" s="9">
        <v>11017136.04560676</v>
      </c>
      <c r="C84" s="9">
        <v>10395877.032433923</v>
      </c>
      <c r="D84" s="9">
        <v>9946598.9419484064</v>
      </c>
      <c r="E84" s="9">
        <v>9110754.3100772277</v>
      </c>
      <c r="F84" s="9">
        <v>4652744.4748887345</v>
      </c>
      <c r="G84" s="7">
        <v>5.9760134833702017E-2</v>
      </c>
      <c r="H84" s="6">
        <v>-8.3008630981699083E-3</v>
      </c>
      <c r="I84" s="7">
        <v>5.9760134833702017E-2</v>
      </c>
      <c r="J84" s="7">
        <v>-5.8681574570580652E-2</v>
      </c>
      <c r="K84" s="7">
        <v>1.3678790238894911</v>
      </c>
      <c r="L84" s="7">
        <v>0.19054076943367249</v>
      </c>
      <c r="M84" s="10">
        <v>9.4202338402426214E-2</v>
      </c>
      <c r="N84" s="10">
        <v>8.7694159398383972E-2</v>
      </c>
    </row>
    <row r="85" spans="1:18" ht="17.100000000000001" customHeight="1" x14ac:dyDescent="0.45">
      <c r="A85" s="43" t="s">
        <v>2</v>
      </c>
      <c r="B85" s="28">
        <v>2436638.0596978329</v>
      </c>
      <c r="C85" s="28">
        <v>2182286.6470635049</v>
      </c>
      <c r="D85" s="28">
        <v>2004089.8763299186</v>
      </c>
      <c r="E85" s="28">
        <v>1636090.1231089295</v>
      </c>
      <c r="F85" s="28">
        <v>922634.68123862718</v>
      </c>
      <c r="G85" s="24">
        <v>0.11655270538202878</v>
      </c>
      <c r="H85" s="25">
        <v>4.4844316970383602E-2</v>
      </c>
      <c r="I85" s="24">
        <v>0.11655270538202878</v>
      </c>
      <c r="J85" s="24">
        <v>-8.236298014646537E-3</v>
      </c>
      <c r="K85" s="24">
        <v>1.6409565012521234</v>
      </c>
      <c r="L85" s="24">
        <v>0.32784080323366238</v>
      </c>
      <c r="M85" s="26">
        <v>2.0834543761072789E-2</v>
      </c>
      <c r="N85" s="26">
        <v>1.5747932955160544E-2</v>
      </c>
    </row>
    <row r="86" spans="1:18" ht="17.100000000000001" customHeight="1" x14ac:dyDescent="0.45">
      <c r="A86" s="11" t="s">
        <v>57</v>
      </c>
      <c r="B86" s="12">
        <v>7799572.9859089274</v>
      </c>
      <c r="C86" s="12">
        <v>7268794.7701531285</v>
      </c>
      <c r="D86" s="12">
        <v>6831821.5255774539</v>
      </c>
      <c r="E86" s="12">
        <v>6336681.6630562982</v>
      </c>
      <c r="F86" s="12">
        <v>3667847.293650107</v>
      </c>
      <c r="G86" s="7">
        <v>7.3021488780404376E-2</v>
      </c>
      <c r="H86" s="6">
        <v>4.1088066287990888E-3</v>
      </c>
      <c r="I86" s="7">
        <v>7.3021488780404376E-2</v>
      </c>
      <c r="J86" s="7">
        <v>-4.6902346039653819E-2</v>
      </c>
      <c r="K86" s="7">
        <v>1.1264715680534994</v>
      </c>
      <c r="L86" s="7">
        <v>6.9164037211131291E-2</v>
      </c>
      <c r="M86" s="10">
        <v>6.6690472984220053E-2</v>
      </c>
      <c r="N86" s="10">
        <v>6.0992751302956116E-2</v>
      </c>
    </row>
    <row r="87" spans="1:18" ht="17.100000000000001" customHeight="1" x14ac:dyDescent="0.45">
      <c r="A87" s="27" t="s">
        <v>87</v>
      </c>
      <c r="B87" s="28">
        <v>7740924.4460409274</v>
      </c>
      <c r="C87" s="28">
        <v>7242238.8430355806</v>
      </c>
      <c r="D87" s="28">
        <v>6821261.7358906148</v>
      </c>
      <c r="E87" s="28">
        <v>6332127.0781442979</v>
      </c>
      <c r="F87" s="28">
        <v>3293933.1983031067</v>
      </c>
      <c r="G87" s="24">
        <v>6.8857933825933193E-2</v>
      </c>
      <c r="H87" s="24">
        <v>2.1264775371521161E-4</v>
      </c>
      <c r="I87" s="24">
        <v>6.8857933825933193E-2</v>
      </c>
      <c r="J87" s="24">
        <v>-5.0600570633228203E-2</v>
      </c>
      <c r="K87" s="24">
        <v>1.3500550800570941</v>
      </c>
      <c r="L87" s="24">
        <v>0.18157910729195192</v>
      </c>
      <c r="M87" s="26">
        <v>6.618899695845594E-2</v>
      </c>
      <c r="N87" s="26">
        <v>6.094891184887001E-2</v>
      </c>
    </row>
    <row r="88" spans="1:18" ht="17.100000000000001" customHeight="1" x14ac:dyDescent="0.45">
      <c r="A88" s="13" t="s">
        <v>88</v>
      </c>
      <c r="B88" s="12">
        <v>58648.539867999978</v>
      </c>
      <c r="C88" s="12">
        <v>26555.927117548381</v>
      </c>
      <c r="D88" s="12">
        <v>10559.789686838714</v>
      </c>
      <c r="E88" s="12">
        <v>4554.5849120000021</v>
      </c>
      <c r="F88" s="12">
        <v>373914.09534700011</v>
      </c>
      <c r="G88" s="7">
        <v>1.2084915208719837</v>
      </c>
      <c r="H88" s="7">
        <v>1.0666555224286078</v>
      </c>
      <c r="I88" s="7">
        <v>1.2084915208719837</v>
      </c>
      <c r="J88" s="7">
        <v>0.96166443015679204</v>
      </c>
      <c r="K88" s="7">
        <v>-0.84314969508284277</v>
      </c>
      <c r="L88" s="7">
        <v>-0.92113757467421464</v>
      </c>
      <c r="M88" s="10">
        <v>5.014760257641207E-4</v>
      </c>
      <c r="N88" s="10">
        <v>4.3839454086103793E-5</v>
      </c>
    </row>
    <row r="89" spans="1:18" ht="17.100000000000001" customHeight="1" x14ac:dyDescent="0.45">
      <c r="A89" s="43" t="s">
        <v>85</v>
      </c>
      <c r="B89" s="28">
        <v>780925</v>
      </c>
      <c r="C89" s="28">
        <v>944795.61521729035</v>
      </c>
      <c r="D89" s="28">
        <v>1110687.5400410327</v>
      </c>
      <c r="E89" s="28">
        <v>1137982.5239120005</v>
      </c>
      <c r="F89" s="28">
        <v>62262.5</v>
      </c>
      <c r="G89" s="24">
        <v>-0.17344557127268456</v>
      </c>
      <c r="H89" s="24">
        <v>-0.22652939412569006</v>
      </c>
      <c r="I89" s="24">
        <v>-0.17344557127268456</v>
      </c>
      <c r="J89" s="24">
        <v>-0.26582356911981608</v>
      </c>
      <c r="K89" s="24">
        <v>11.54246135314194</v>
      </c>
      <c r="L89" s="24">
        <v>5.3061969971057925</v>
      </c>
      <c r="M89" s="26">
        <v>6.6773216571333676E-3</v>
      </c>
      <c r="N89" s="26">
        <v>1.0953475140267323E-2</v>
      </c>
    </row>
    <row r="90" spans="1:18" ht="17.100000000000001" hidden="1" customHeight="1" x14ac:dyDescent="0.45">
      <c r="A90" s="15"/>
      <c r="B90" s="1">
        <v>19589.642857142859</v>
      </c>
      <c r="C90" s="1">
        <v>19538.516129032258</v>
      </c>
      <c r="D90" s="1">
        <v>18783.677419354841</v>
      </c>
      <c r="E90" s="1">
        <v>18092.2</v>
      </c>
      <c r="F90" s="1">
        <v>18476.178571428572</v>
      </c>
      <c r="G90" s="6"/>
      <c r="H90" s="6"/>
      <c r="I90" s="7"/>
      <c r="J90" s="7"/>
      <c r="K90" s="7"/>
      <c r="L90" s="7"/>
      <c r="M90" s="7"/>
      <c r="N90" s="7"/>
    </row>
    <row r="91" spans="1:18" ht="17.100000000000001" customHeight="1" x14ac:dyDescent="0.45">
      <c r="A91" s="18" t="s">
        <v>58</v>
      </c>
      <c r="B91" s="9">
        <v>39842.871354938005</v>
      </c>
      <c r="C91" s="9">
        <v>43198.653839543338</v>
      </c>
      <c r="D91" s="9">
        <v>40650.269090747715</v>
      </c>
      <c r="E91" s="9">
        <v>37897.104280112122</v>
      </c>
      <c r="F91" s="9">
        <v>37252.31178795841</v>
      </c>
      <c r="G91" s="7">
        <v>-7.7682570782645621E-2</v>
      </c>
      <c r="H91" s="6" t="s">
        <v>38</v>
      </c>
      <c r="I91" s="7">
        <v>-7.7682570782645621E-2</v>
      </c>
      <c r="J91" s="7" t="s">
        <v>38</v>
      </c>
      <c r="K91" s="7">
        <v>6.9540907467036117E-2</v>
      </c>
      <c r="L91" s="7" t="s">
        <v>38</v>
      </c>
      <c r="M91" s="10">
        <v>6.5401214360706061E-2</v>
      </c>
      <c r="N91" s="10">
        <v>6.2905738238347275E-2</v>
      </c>
    </row>
    <row r="92" spans="1:18" ht="6.6" customHeight="1" x14ac:dyDescent="0.45">
      <c r="B92" s="12"/>
      <c r="C92" s="12"/>
      <c r="D92" s="12"/>
      <c r="E92" s="12"/>
      <c r="F92" s="12"/>
      <c r="G92" s="6"/>
      <c r="H92" s="6"/>
      <c r="I92" s="7"/>
      <c r="J92" s="7"/>
      <c r="K92" s="7"/>
      <c r="L92" s="7"/>
      <c r="M92" s="7"/>
      <c r="N92" s="7"/>
    </row>
    <row r="93" spans="1:18" ht="2.1" customHeight="1" x14ac:dyDescent="0.45"/>
    <row r="94" spans="1:18" ht="13.35" customHeight="1" x14ac:dyDescent="0.45">
      <c r="J94" s="2"/>
      <c r="K94" s="2"/>
    </row>
    <row r="95" spans="1:18" s="65" customFormat="1" ht="23.1" customHeight="1" x14ac:dyDescent="0.45">
      <c r="A95" s="119" t="s">
        <v>59</v>
      </c>
      <c r="B95" s="120" t="s">
        <v>12</v>
      </c>
      <c r="C95" s="121"/>
      <c r="D95" s="120" t="s">
        <v>60</v>
      </c>
      <c r="E95" s="121"/>
      <c r="F95" s="120" t="s">
        <v>96</v>
      </c>
      <c r="G95" s="121"/>
      <c r="H95" s="120" t="s">
        <v>13</v>
      </c>
      <c r="I95" s="120"/>
      <c r="J95" s="2"/>
      <c r="K95" s="2"/>
      <c r="L95" s="1"/>
      <c r="M95" s="1"/>
      <c r="N95" s="2"/>
      <c r="O95" s="58"/>
      <c r="P95" s="58"/>
      <c r="Q95" s="59"/>
      <c r="R95" s="59"/>
    </row>
    <row r="96" spans="1:18" s="65" customFormat="1" ht="23.1" customHeight="1" x14ac:dyDescent="0.45">
      <c r="A96" s="119"/>
      <c r="B96" s="40" t="s">
        <v>16</v>
      </c>
      <c r="C96" s="47" t="s">
        <v>61</v>
      </c>
      <c r="D96" s="40" t="s">
        <v>16</v>
      </c>
      <c r="E96" s="47" t="s">
        <v>61</v>
      </c>
      <c r="F96" s="40" t="s">
        <v>16</v>
      </c>
      <c r="G96" s="47" t="s">
        <v>61</v>
      </c>
      <c r="H96" s="40" t="s">
        <v>16</v>
      </c>
      <c r="I96" s="40" t="s">
        <v>61</v>
      </c>
      <c r="J96" s="2"/>
      <c r="K96" s="54"/>
      <c r="L96" s="1"/>
      <c r="M96" s="1"/>
      <c r="N96" s="2"/>
      <c r="O96" s="58"/>
      <c r="P96" s="58"/>
      <c r="Q96" s="59"/>
      <c r="R96" s="59"/>
    </row>
    <row r="97" spans="1:18" s="65" customFormat="1" ht="19.350000000000001" hidden="1" customHeight="1" x14ac:dyDescent="0.45">
      <c r="A97" s="2"/>
      <c r="B97" s="1"/>
      <c r="C97" s="1"/>
      <c r="D97" s="1"/>
      <c r="E97" s="1"/>
      <c r="F97" s="1"/>
      <c r="G97" s="1"/>
      <c r="H97" s="1"/>
      <c r="I97" s="1"/>
      <c r="J97" s="2"/>
      <c r="K97" s="2"/>
      <c r="L97" s="1"/>
      <c r="M97" s="1"/>
      <c r="N97" s="2"/>
      <c r="O97" s="58"/>
      <c r="P97" s="58"/>
      <c r="Q97" s="59"/>
      <c r="R97" s="59"/>
    </row>
    <row r="98" spans="1:18" s="65" customFormat="1" ht="19.350000000000001" customHeight="1" x14ac:dyDescent="0.45">
      <c r="A98" s="42" t="s">
        <v>51</v>
      </c>
      <c r="B98" s="23">
        <v>-49071.504128039815</v>
      </c>
      <c r="C98" s="41">
        <v>-9.2740301097751221E-3</v>
      </c>
      <c r="D98" s="23">
        <v>853870.97605435178</v>
      </c>
      <c r="E98" s="26">
        <v>0.19457725769797585</v>
      </c>
      <c r="F98" s="23">
        <v>460280.97558736335</v>
      </c>
      <c r="G98" s="26">
        <v>9.6254246307316604E-2</v>
      </c>
      <c r="H98" s="23">
        <v>1491266.7963326471</v>
      </c>
      <c r="I98" s="26">
        <v>0.39757114661081916</v>
      </c>
      <c r="J98" s="2"/>
      <c r="K98" s="2"/>
      <c r="L98" s="1"/>
      <c r="M98" s="1"/>
      <c r="N98" s="2"/>
      <c r="O98" s="58"/>
      <c r="P98" s="58"/>
      <c r="Q98" s="59"/>
      <c r="R98" s="59"/>
    </row>
    <row r="99" spans="1:18" s="65" customFormat="1" ht="19.350000000000001" customHeight="1" x14ac:dyDescent="0.45">
      <c r="A99" s="11" t="s">
        <v>62</v>
      </c>
      <c r="B99" s="12">
        <v>-163960.29619168123</v>
      </c>
      <c r="C99" s="7">
        <v>-3.098687824448472E-2</v>
      </c>
      <c r="D99" s="12">
        <v>384085.52224078012</v>
      </c>
      <c r="E99" s="7">
        <v>8.7524122185819328E-2</v>
      </c>
      <c r="F99" s="12">
        <v>147163.17219971039</v>
      </c>
      <c r="G99" s="7">
        <v>3.0774854872506842E-2</v>
      </c>
      <c r="H99" s="12">
        <v>1348114.4129596644</v>
      </c>
      <c r="I99" s="7">
        <v>0.35940677700396506</v>
      </c>
      <c r="J99" s="2"/>
      <c r="K99" s="54"/>
      <c r="L99" s="1"/>
      <c r="M99" s="1"/>
      <c r="N99" s="2"/>
      <c r="O99" s="58"/>
      <c r="P99" s="58"/>
      <c r="Q99" s="59"/>
      <c r="R99" s="59"/>
    </row>
    <row r="100" spans="1:18" s="65" customFormat="1" ht="19.350000000000001" customHeight="1" x14ac:dyDescent="0.45">
      <c r="A100" s="43" t="s">
        <v>63</v>
      </c>
      <c r="B100" s="28">
        <v>-98364.055299539177</v>
      </c>
      <c r="C100" s="24">
        <v>-1.8589835929774486E-2</v>
      </c>
      <c r="D100" s="28">
        <v>-6199.3871045714332</v>
      </c>
      <c r="E100" s="24">
        <v>-1.4126955664773898E-3</v>
      </c>
      <c r="F100" s="28">
        <v>-174133.541698894</v>
      </c>
      <c r="G100" s="24">
        <v>-3.6414915458241444E-2</v>
      </c>
      <c r="H100" s="28">
        <v>-298050.41380457144</v>
      </c>
      <c r="I100" s="24">
        <v>-7.9460124141113392E-2</v>
      </c>
      <c r="J100" s="2"/>
      <c r="K100" s="2"/>
      <c r="L100" s="1"/>
      <c r="M100" s="1"/>
      <c r="N100" s="2"/>
      <c r="O100" s="58"/>
      <c r="P100" s="58"/>
      <c r="Q100" s="59"/>
      <c r="R100" s="59"/>
    </row>
    <row r="101" spans="1:18" s="65" customFormat="1" ht="19.350000000000001" customHeight="1" x14ac:dyDescent="0.45">
      <c r="A101" s="11" t="s">
        <v>64</v>
      </c>
      <c r="B101" s="12">
        <v>0</v>
      </c>
      <c r="C101" s="7">
        <v>0</v>
      </c>
      <c r="D101" s="12">
        <v>0</v>
      </c>
      <c r="E101" s="7">
        <v>0</v>
      </c>
      <c r="F101" s="12">
        <v>0</v>
      </c>
      <c r="G101" s="7">
        <v>0</v>
      </c>
      <c r="H101" s="12">
        <v>498051.02665999992</v>
      </c>
      <c r="I101" s="7">
        <v>0.13278020956871281</v>
      </c>
      <c r="J101" s="2"/>
      <c r="K101" s="2"/>
      <c r="L101" s="1"/>
      <c r="M101" s="1"/>
      <c r="N101" s="2"/>
      <c r="O101" s="58"/>
      <c r="P101" s="58"/>
      <c r="Q101" s="59"/>
      <c r="R101" s="59"/>
    </row>
    <row r="102" spans="1:18" s="65" customFormat="1" ht="19.350000000000001" customHeight="1" x14ac:dyDescent="0.45">
      <c r="A102" s="43" t="s">
        <v>65</v>
      </c>
      <c r="B102" s="28">
        <v>67112.16430238873</v>
      </c>
      <c r="C102" s="24">
        <v>1.2683536882189926E-2</v>
      </c>
      <c r="D102" s="28">
        <v>-39449.769065114931</v>
      </c>
      <c r="E102" s="24">
        <v>-8.9896812244147518E-3</v>
      </c>
      <c r="F102" s="28">
        <v>-78631.887826745398</v>
      </c>
      <c r="G102" s="24">
        <v>-1.6443549700976674E-2</v>
      </c>
      <c r="H102" s="28">
        <v>-20094.824807133147</v>
      </c>
      <c r="I102" s="24">
        <v>-5.3572724606773692E-3</v>
      </c>
      <c r="J102" s="2"/>
      <c r="K102" s="2"/>
      <c r="L102" s="1"/>
      <c r="M102" s="1"/>
      <c r="N102" s="2"/>
      <c r="O102" s="58"/>
      <c r="P102" s="58"/>
      <c r="Q102" s="59"/>
      <c r="R102" s="59"/>
    </row>
    <row r="103" spans="1:18" s="65" customFormat="1" ht="19.350000000000001" customHeight="1" x14ac:dyDescent="0.45">
      <c r="A103" s="11" t="s">
        <v>86</v>
      </c>
      <c r="B103" s="12">
        <v>53381.598589846079</v>
      </c>
      <c r="C103" s="7">
        <v>1.0088595436944828E-2</v>
      </c>
      <c r="D103" s="12">
        <v>-31244.651516186452</v>
      </c>
      <c r="E103" s="7">
        <v>-7.1199265231395832E-3</v>
      </c>
      <c r="F103" s="12">
        <v>256446.20722084129</v>
      </c>
      <c r="G103" s="7">
        <v>5.3628191699456568E-2</v>
      </c>
      <c r="H103" s="12">
        <v>-1904257.5814209345</v>
      </c>
      <c r="I103" s="7">
        <v>-0.50767432893274844</v>
      </c>
      <c r="J103" s="2"/>
      <c r="K103" s="2"/>
      <c r="L103" s="1"/>
      <c r="M103" s="1"/>
      <c r="N103" s="2"/>
      <c r="O103" s="58"/>
      <c r="P103" s="58"/>
      <c r="Q103" s="59"/>
      <c r="R103" s="59"/>
    </row>
    <row r="104" spans="1:18" s="65" customFormat="1" ht="19.350000000000001" customHeight="1" x14ac:dyDescent="0.45">
      <c r="A104" s="43" t="s">
        <v>66</v>
      </c>
      <c r="B104" s="28">
        <v>92759.084470944697</v>
      </c>
      <c r="C104" s="24">
        <v>1.7530551745349121E-2</v>
      </c>
      <c r="D104" s="28">
        <v>546679.26149944367</v>
      </c>
      <c r="E104" s="24">
        <v>0.12457543882618805</v>
      </c>
      <c r="F104" s="28">
        <v>309437.02569245209</v>
      </c>
      <c r="G104" s="24">
        <v>6.4709664894571528E-2</v>
      </c>
      <c r="H104" s="28">
        <v>1867504.1767456194</v>
      </c>
      <c r="I104" s="24">
        <v>0.49787588557267975</v>
      </c>
      <c r="J104" s="2"/>
      <c r="K104" s="2"/>
      <c r="L104" s="1"/>
      <c r="M104" s="1"/>
      <c r="N104" s="2"/>
      <c r="O104" s="58"/>
      <c r="P104" s="58"/>
      <c r="Q104" s="59"/>
      <c r="R104" s="59"/>
    </row>
    <row r="105" spans="1:18" s="65" customFormat="1" ht="15" hidden="1" customHeight="1" x14ac:dyDescent="0.45">
      <c r="A105" s="15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1"/>
      <c r="M105" s="1"/>
      <c r="N105" s="2"/>
      <c r="O105" s="58"/>
      <c r="P105" s="58"/>
      <c r="Q105" s="59"/>
      <c r="R105" s="59"/>
    </row>
    <row r="106" spans="1:18" s="65" customFormat="1" ht="19.350000000000001" hidden="1" customHeight="1" x14ac:dyDescent="0.45">
      <c r="A106" s="15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1"/>
      <c r="M106" s="1"/>
      <c r="N106" s="2"/>
      <c r="O106" s="58"/>
      <c r="P106" s="58"/>
      <c r="Q106" s="59"/>
      <c r="R106" s="59"/>
    </row>
    <row r="107" spans="1:18" s="65" customFormat="1" ht="19.350000000000001" customHeight="1" x14ac:dyDescent="0.45">
      <c r="A107" s="18" t="s">
        <v>67</v>
      </c>
      <c r="B107" s="9">
        <v>-3355.7824846053336</v>
      </c>
      <c r="C107" s="10">
        <v>-7.7682570782645621E-2</v>
      </c>
      <c r="D107" s="9">
        <v>1945.7670748258824</v>
      </c>
      <c r="E107" s="10">
        <v>5.1343423509193853E-2</v>
      </c>
      <c r="F107" s="9">
        <v>-807.39773580971087</v>
      </c>
      <c r="G107" s="10">
        <v>-1.9862051441954187E-2</v>
      </c>
      <c r="H107" s="9">
        <v>2590.5595669795948</v>
      </c>
      <c r="I107" s="10">
        <v>6.9540907467036117E-2</v>
      </c>
      <c r="J107" s="2"/>
      <c r="K107" s="2"/>
      <c r="L107" s="1"/>
      <c r="M107" s="1"/>
      <c r="N107" s="2"/>
      <c r="O107" s="58"/>
      <c r="P107" s="58"/>
      <c r="Q107" s="59"/>
      <c r="R107" s="59"/>
    </row>
    <row r="108" spans="1:18" s="65" customFormat="1" ht="19.350000000000001" customHeight="1" x14ac:dyDescent="0.45">
      <c r="A108" s="43" t="s">
        <v>68</v>
      </c>
      <c r="B108" s="28">
        <v>-868.24985163329507</v>
      </c>
      <c r="C108" s="24">
        <v>-2.0099002502677824E-2</v>
      </c>
      <c r="D108" s="28">
        <v>1233.3816077922186</v>
      </c>
      <c r="E108" s="24">
        <v>3.254553695384791E-2</v>
      </c>
      <c r="F108" s="28">
        <v>489.68731406581423</v>
      </c>
      <c r="G108" s="24">
        <v>1.2046348647105779E-2</v>
      </c>
      <c r="H108" s="28">
        <v>5176.6785981859821</v>
      </c>
      <c r="I108" s="24">
        <v>0.13896261331784818</v>
      </c>
      <c r="J108" s="2"/>
      <c r="K108" s="2"/>
      <c r="L108" s="1"/>
      <c r="M108" s="1"/>
      <c r="N108" s="2"/>
      <c r="O108" s="58"/>
      <c r="P108" s="58"/>
      <c r="Q108" s="59"/>
      <c r="R108" s="59"/>
    </row>
    <row r="109" spans="1:18" s="65" customFormat="1" ht="19.350000000000001" customHeight="1" x14ac:dyDescent="0.45">
      <c r="A109" s="11" t="s">
        <v>73</v>
      </c>
      <c r="B109" s="12">
        <v>-2020.100067923559</v>
      </c>
      <c r="C109" s="7">
        <v>-4.6763032834935034E-2</v>
      </c>
      <c r="D109" s="12">
        <v>166.19676765544591</v>
      </c>
      <c r="E109" s="7">
        <v>4.3854740569891889E-3</v>
      </c>
      <c r="F109" s="12">
        <v>-1005.5633346416444</v>
      </c>
      <c r="G109" s="7">
        <v>-2.4736941652140704E-2</v>
      </c>
      <c r="H109" s="12">
        <v>2089.0933141186047</v>
      </c>
      <c r="I109" s="7">
        <v>5.6079561612439086E-2</v>
      </c>
      <c r="J109" s="2"/>
      <c r="K109" s="2"/>
      <c r="L109" s="1"/>
      <c r="M109" s="1"/>
      <c r="N109" s="2"/>
      <c r="O109" s="58"/>
      <c r="P109" s="58"/>
      <c r="Q109" s="59"/>
      <c r="R109" s="59"/>
    </row>
    <row r="110" spans="1:18" s="65" customFormat="1" ht="19.350000000000001" customHeight="1" x14ac:dyDescent="0.45">
      <c r="A110" s="43" t="s">
        <v>69</v>
      </c>
      <c r="B110" s="28">
        <v>-947.65363835709013</v>
      </c>
      <c r="C110" s="24">
        <v>-2.1937110398788002E-2</v>
      </c>
      <c r="D110" s="28">
        <v>-2292.2592428585745</v>
      </c>
      <c r="E110" s="24">
        <v>-6.0486395633703262E-2</v>
      </c>
      <c r="F110" s="28">
        <v>-2154.9922558068747</v>
      </c>
      <c r="G110" s="24">
        <v>-5.3012988696238848E-2</v>
      </c>
      <c r="H110" s="28">
        <v>-3727.2600202976664</v>
      </c>
      <c r="I110" s="24">
        <v>-0.10005446216367385</v>
      </c>
      <c r="J110" s="2"/>
      <c r="K110" s="2"/>
      <c r="L110" s="1"/>
      <c r="M110" s="1"/>
      <c r="N110" s="2"/>
      <c r="O110" s="58"/>
      <c r="P110" s="58"/>
      <c r="Q110" s="59"/>
      <c r="R110" s="59"/>
    </row>
    <row r="111" spans="1:18" s="65" customFormat="1" ht="19.350000000000001" customHeight="1" x14ac:dyDescent="0.45">
      <c r="A111" s="11" t="s">
        <v>70</v>
      </c>
      <c r="B111" s="12">
        <v>580.86725810548239</v>
      </c>
      <c r="C111" s="7">
        <v>1.3446420350575037E-2</v>
      </c>
      <c r="D111" s="12">
        <v>1625.0956707666523</v>
      </c>
      <c r="E111" s="7">
        <v>4.2881790090212188E-2</v>
      </c>
      <c r="F111" s="12">
        <v>1269.2625176302276</v>
      </c>
      <c r="G111" s="7">
        <v>3.1223963482178315E-2</v>
      </c>
      <c r="H111" s="12">
        <v>1151.7879835824688</v>
      </c>
      <c r="I111" s="7">
        <v>3.0918563930702882E-2</v>
      </c>
      <c r="J111" s="2"/>
      <c r="K111" s="2"/>
      <c r="L111" s="1"/>
      <c r="M111" s="1"/>
      <c r="N111" s="2"/>
      <c r="O111" s="58"/>
      <c r="P111" s="58"/>
      <c r="Q111" s="59"/>
      <c r="R111" s="59"/>
    </row>
    <row r="112" spans="1:18" s="65" customFormat="1" ht="19.350000000000001" customHeight="1" x14ac:dyDescent="0.45">
      <c r="A112" s="43" t="s">
        <v>71</v>
      </c>
      <c r="B112" s="28">
        <v>-100.64618479687215</v>
      </c>
      <c r="C112" s="24">
        <v>-2.3298453968198015E-3</v>
      </c>
      <c r="D112" s="28">
        <v>1213.3522714701401</v>
      </c>
      <c r="E112" s="24">
        <v>3.2017018041847832E-2</v>
      </c>
      <c r="F112" s="28">
        <v>594.20802294276609</v>
      </c>
      <c r="G112" s="24">
        <v>1.461756677714127E-2</v>
      </c>
      <c r="H112" s="28">
        <v>-2099.7403086097938</v>
      </c>
      <c r="I112" s="24">
        <v>-5.6365369230280155E-2</v>
      </c>
      <c r="J112" s="2"/>
      <c r="K112" s="2"/>
      <c r="L112" s="1"/>
      <c r="M112" s="1"/>
      <c r="N112" s="2"/>
      <c r="O112" s="58"/>
      <c r="P112" s="58"/>
      <c r="Q112" s="59"/>
      <c r="R112" s="59"/>
    </row>
    <row r="113" spans="1:18" s="65" customFormat="1" ht="4.3499999999999996" customHeight="1" x14ac:dyDescent="0.4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58"/>
      <c r="P113" s="58"/>
      <c r="Q113" s="59"/>
      <c r="R113" s="59"/>
    </row>
    <row r="114" spans="1:18" s="65" customFormat="1" ht="3" customHeight="1" x14ac:dyDescent="0.4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58"/>
      <c r="P114" s="58"/>
      <c r="Q114" s="59"/>
      <c r="R114" s="59"/>
    </row>
    <row r="115" spans="1:18" s="65" customFormat="1" x14ac:dyDescent="0.45">
      <c r="A115" s="2" t="s">
        <v>72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58"/>
      <c r="P115" s="58"/>
      <c r="Q115" s="59"/>
      <c r="R115" s="59"/>
    </row>
  </sheetData>
  <mergeCells count="35">
    <mergeCell ref="M74:M75"/>
    <mergeCell ref="N74:N75"/>
    <mergeCell ref="A95:A96"/>
    <mergeCell ref="B95:C95"/>
    <mergeCell ref="D95:E95"/>
    <mergeCell ref="F95:G95"/>
    <mergeCell ref="H95:I95"/>
    <mergeCell ref="A73:A75"/>
    <mergeCell ref="B73:F73"/>
    <mergeCell ref="G73:L73"/>
    <mergeCell ref="M73:N73"/>
    <mergeCell ref="B74:B75"/>
    <mergeCell ref="C74:C75"/>
    <mergeCell ref="D74:D75"/>
    <mergeCell ref="E74:E75"/>
    <mergeCell ref="F74:F75"/>
    <mergeCell ref="G74:H74"/>
    <mergeCell ref="I4:J4"/>
    <mergeCell ref="K4:L4"/>
    <mergeCell ref="I74:J74"/>
    <mergeCell ref="K74:L74"/>
    <mergeCell ref="M4:M5"/>
    <mergeCell ref="N4:N5"/>
    <mergeCell ref="A7:N7"/>
    <mergeCell ref="A50:N50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A987-9DEA-48CF-8CDC-86A857429826}">
  <sheetPr>
    <tabColor theme="3"/>
    <pageSetUpPr fitToPage="1"/>
  </sheetPr>
  <dimension ref="A1:J66"/>
  <sheetViews>
    <sheetView showGridLines="0" zoomScaleNormal="100" zoomScaleSheetLayoutView="85" workbookViewId="0">
      <selection activeCell="C23" sqref="C23"/>
    </sheetView>
  </sheetViews>
  <sheetFormatPr baseColWidth="10" defaultColWidth="11.44140625" defaultRowHeight="15" customHeight="1" x14ac:dyDescent="0.45"/>
  <cols>
    <col min="1" max="1" width="65.44140625" style="2" customWidth="1"/>
    <col min="2" max="3" width="15.6640625" style="2" customWidth="1"/>
    <col min="4" max="7" width="15.5546875" style="2" customWidth="1"/>
    <col min="8" max="8" width="11.44140625" style="1"/>
    <col min="9" max="9" width="40.5546875" style="2" customWidth="1"/>
    <col min="10" max="10" width="11.44140625" style="2"/>
  </cols>
  <sheetData>
    <row r="1" spans="1:10" ht="15" customHeight="1" x14ac:dyDescent="0.45">
      <c r="A1" s="99" t="s">
        <v>140</v>
      </c>
      <c r="B1" s="98"/>
      <c r="C1" s="98"/>
      <c r="D1" s="98"/>
      <c r="E1" s="98"/>
      <c r="F1" s="98"/>
      <c r="G1" s="98"/>
    </row>
    <row r="2" spans="1:10" ht="7.2" customHeight="1" x14ac:dyDescent="0.45">
      <c r="A2" s="98"/>
      <c r="B2" s="98"/>
      <c r="C2" s="98"/>
      <c r="D2" s="98"/>
      <c r="E2" s="98"/>
      <c r="F2" s="98"/>
      <c r="G2" s="98"/>
    </row>
    <row r="3" spans="1:10" ht="22.95" customHeight="1" x14ac:dyDescent="0.45">
      <c r="A3" s="97" t="s">
        <v>139</v>
      </c>
      <c r="B3" s="86">
        <v>44985</v>
      </c>
      <c r="C3" s="86" t="s">
        <v>110</v>
      </c>
      <c r="D3" s="86">
        <v>44957</v>
      </c>
      <c r="E3" s="86">
        <v>44926</v>
      </c>
      <c r="F3" s="86">
        <v>44895</v>
      </c>
      <c r="G3" s="86">
        <v>44620</v>
      </c>
      <c r="H3" s="87"/>
      <c r="I3" s="87"/>
      <c r="J3" s="87"/>
    </row>
    <row r="4" spans="1:10" ht="16.95" hidden="1" customHeight="1" x14ac:dyDescent="0.45">
      <c r="A4" s="52"/>
      <c r="B4" s="87"/>
      <c r="C4" s="87"/>
      <c r="D4" s="87"/>
      <c r="E4" s="87"/>
      <c r="F4" s="87"/>
      <c r="G4" s="87"/>
      <c r="H4" s="87"/>
      <c r="I4" s="87"/>
      <c r="J4" s="87"/>
    </row>
    <row r="5" spans="1:10" ht="16.95" customHeight="1" x14ac:dyDescent="0.45">
      <c r="A5" s="96" t="s">
        <v>138</v>
      </c>
      <c r="B5" s="1"/>
      <c r="C5" s="1"/>
      <c r="D5" s="1"/>
      <c r="E5" s="1"/>
      <c r="F5" s="1"/>
      <c r="G5" s="1"/>
      <c r="H5" s="87"/>
      <c r="I5" s="87"/>
      <c r="J5" s="87"/>
    </row>
    <row r="6" spans="1:10" ht="16.95" customHeight="1" x14ac:dyDescent="0.45">
      <c r="A6" s="43" t="s">
        <v>137</v>
      </c>
      <c r="B6" s="81">
        <v>72</v>
      </c>
      <c r="C6" s="81">
        <v>105.29767139307347</v>
      </c>
      <c r="D6" s="81">
        <v>70.903225806451616</v>
      </c>
      <c r="E6" s="81">
        <v>70</v>
      </c>
      <c r="F6" s="81">
        <v>70</v>
      </c>
      <c r="G6" s="81">
        <v>32.589285714285715</v>
      </c>
      <c r="H6" s="87"/>
      <c r="I6" s="87"/>
      <c r="J6" s="87"/>
    </row>
    <row r="7" spans="1:10" ht="16.95" customHeight="1" x14ac:dyDescent="0.45">
      <c r="A7" s="11" t="s">
        <v>136</v>
      </c>
      <c r="B7" s="94">
        <v>61.200000000000031</v>
      </c>
      <c r="C7" s="94">
        <v>83.75558377069116</v>
      </c>
      <c r="D7" s="94">
        <v>56.196774193548407</v>
      </c>
      <c r="E7" s="94">
        <v>52.5</v>
      </c>
      <c r="F7" s="94">
        <v>52.5</v>
      </c>
      <c r="G7" s="94" t="s">
        <v>89</v>
      </c>
      <c r="H7" s="87"/>
      <c r="I7" s="87"/>
      <c r="J7" s="87"/>
    </row>
    <row r="8" spans="1:10" ht="16.95" customHeight="1" x14ac:dyDescent="0.45">
      <c r="A8" s="43" t="s">
        <v>135</v>
      </c>
      <c r="B8" s="81">
        <v>97</v>
      </c>
      <c r="C8" s="81">
        <v>163.45525962607641</v>
      </c>
      <c r="D8" s="81">
        <v>95.903225806451616</v>
      </c>
      <c r="E8" s="81">
        <v>95</v>
      </c>
      <c r="F8" s="81">
        <v>95</v>
      </c>
      <c r="G8" s="81">
        <v>43.289285714285732</v>
      </c>
      <c r="H8" s="87"/>
      <c r="I8" s="87"/>
      <c r="J8" s="87"/>
    </row>
    <row r="9" spans="1:10" ht="16.95" hidden="1" customHeight="1" x14ac:dyDescent="0.45">
      <c r="A9" s="11"/>
      <c r="B9" s="79"/>
      <c r="C9" s="79"/>
      <c r="D9" s="79"/>
      <c r="E9" s="79"/>
      <c r="F9" s="79"/>
      <c r="G9" s="79"/>
      <c r="H9" s="87"/>
      <c r="I9" s="87"/>
      <c r="J9" s="87"/>
    </row>
    <row r="10" spans="1:10" s="59" customFormat="1" ht="16.8" x14ac:dyDescent="0.45">
      <c r="A10" s="95" t="s">
        <v>134</v>
      </c>
      <c r="B10" s="94">
        <v>75</v>
      </c>
      <c r="C10" s="94">
        <v>107.34586620299646</v>
      </c>
      <c r="D10" s="94">
        <v>75</v>
      </c>
      <c r="E10" s="94">
        <v>75</v>
      </c>
      <c r="F10" s="94">
        <v>75</v>
      </c>
      <c r="G10" s="94">
        <v>40.982142857142854</v>
      </c>
      <c r="H10" s="93"/>
      <c r="I10" s="93"/>
      <c r="J10" s="93"/>
    </row>
    <row r="11" spans="1:10" ht="16.95" customHeight="1" x14ac:dyDescent="0.45">
      <c r="A11" s="92" t="s">
        <v>133</v>
      </c>
      <c r="B11" s="91">
        <v>83.5</v>
      </c>
      <c r="C11" s="91">
        <v>101.23094105556136</v>
      </c>
      <c r="D11" s="91">
        <v>83.5</v>
      </c>
      <c r="E11" s="91">
        <v>83.5</v>
      </c>
      <c r="F11" s="91">
        <v>83.5</v>
      </c>
      <c r="G11" s="91">
        <v>45.178571428571431</v>
      </c>
      <c r="H11" s="87"/>
      <c r="I11" s="87"/>
      <c r="J11" s="87"/>
    </row>
    <row r="12" spans="1:10" ht="22.95" customHeight="1" x14ac:dyDescent="0.45">
      <c r="A12" s="86" t="s">
        <v>132</v>
      </c>
      <c r="B12" s="86">
        <v>44985</v>
      </c>
      <c r="C12" s="86" t="s">
        <v>110</v>
      </c>
      <c r="D12" s="86">
        <v>44957</v>
      </c>
      <c r="E12" s="86">
        <v>44926</v>
      </c>
      <c r="F12" s="86">
        <v>44895</v>
      </c>
      <c r="G12" s="86">
        <v>44620</v>
      </c>
      <c r="H12" s="87"/>
      <c r="I12" s="87"/>
      <c r="J12" s="87"/>
    </row>
    <row r="13" spans="1:10" ht="16.95" hidden="1" customHeight="1" x14ac:dyDescent="0.45">
      <c r="A13" s="18"/>
      <c r="B13" s="87"/>
      <c r="C13" s="87"/>
      <c r="D13" s="87"/>
      <c r="E13" s="87"/>
      <c r="F13" s="87"/>
      <c r="G13" s="87"/>
      <c r="H13" s="87"/>
    </row>
    <row r="14" spans="1:10" ht="16.95" customHeight="1" x14ac:dyDescent="0.45">
      <c r="A14" s="42" t="s">
        <v>131</v>
      </c>
      <c r="B14" s="81">
        <v>67.622157576955843</v>
      </c>
      <c r="C14" s="81">
        <v>96.520377732083219</v>
      </c>
      <c r="D14" s="81">
        <v>62.075650112047185</v>
      </c>
      <c r="E14" s="81">
        <v>66.373375200837344</v>
      </c>
      <c r="F14" s="81">
        <v>69.009985247629075</v>
      </c>
      <c r="G14" s="81">
        <v>32.305932221145532</v>
      </c>
      <c r="H14" s="84"/>
    </row>
    <row r="15" spans="1:10" ht="16.95" customHeight="1" x14ac:dyDescent="0.45">
      <c r="A15" s="15" t="s">
        <v>130</v>
      </c>
      <c r="B15" s="12">
        <v>7305.7777777777774</v>
      </c>
      <c r="C15" s="12"/>
      <c r="D15" s="12">
        <v>12393.318181818177</v>
      </c>
      <c r="E15" s="12">
        <v>7499.8500000000931</v>
      </c>
      <c r="F15" s="12">
        <v>9941.9047619048506</v>
      </c>
      <c r="G15" s="12">
        <v>12057.789473684155</v>
      </c>
      <c r="H15" s="84"/>
    </row>
    <row r="16" spans="1:10" ht="16.95" hidden="1" customHeight="1" x14ac:dyDescent="0.45">
      <c r="A16" s="15"/>
      <c r="H16" s="84"/>
    </row>
    <row r="17" spans="1:8" ht="16.95" customHeight="1" x14ac:dyDescent="0.45">
      <c r="A17" s="42" t="s">
        <v>129</v>
      </c>
      <c r="B17" s="85"/>
      <c r="C17" s="85"/>
      <c r="D17" s="85"/>
      <c r="E17" s="85"/>
      <c r="F17" s="85"/>
      <c r="G17" s="85"/>
      <c r="H17" s="84"/>
    </row>
    <row r="18" spans="1:8" ht="16.95" customHeight="1" x14ac:dyDescent="0.45">
      <c r="A18" s="15" t="s">
        <v>128</v>
      </c>
      <c r="B18" s="79">
        <v>66.419825071682311</v>
      </c>
      <c r="C18" s="79">
        <v>94.175976063549655</v>
      </c>
      <c r="D18" s="79">
        <v>66.666773836647508</v>
      </c>
      <c r="E18" s="79">
        <v>67.375065024747997</v>
      </c>
      <c r="F18" s="79">
        <v>65.640524594958393</v>
      </c>
      <c r="G18" s="79">
        <v>31.075824055969452</v>
      </c>
      <c r="H18" s="84"/>
    </row>
    <row r="19" spans="1:8" ht="16.95" customHeight="1" x14ac:dyDescent="0.45">
      <c r="A19" s="82" t="s">
        <v>127</v>
      </c>
      <c r="B19" s="28">
        <v>12780.155555555555</v>
      </c>
      <c r="C19" s="28"/>
      <c r="D19" s="28">
        <v>16419.823045454545</v>
      </c>
      <c r="E19" s="28">
        <v>22471.052100000001</v>
      </c>
      <c r="F19" s="28">
        <v>25400.09523809524</v>
      </c>
      <c r="G19" s="28">
        <v>17275.589473684209</v>
      </c>
      <c r="H19" s="84"/>
    </row>
    <row r="20" spans="1:8" ht="16.95" hidden="1" customHeight="1" x14ac:dyDescent="0.45">
      <c r="A20" s="15"/>
      <c r="B20" s="12"/>
      <c r="C20" s="12"/>
      <c r="D20" s="12"/>
      <c r="E20" s="12"/>
      <c r="F20" s="12"/>
      <c r="G20" s="12"/>
      <c r="H20" s="84"/>
    </row>
    <row r="21" spans="1:8" ht="22.95" customHeight="1" x14ac:dyDescent="0.45">
      <c r="A21" s="86" t="s">
        <v>126</v>
      </c>
      <c r="B21" s="86">
        <v>44985</v>
      </c>
      <c r="C21" s="86" t="s">
        <v>110</v>
      </c>
      <c r="D21" s="86">
        <v>44957</v>
      </c>
      <c r="E21" s="86">
        <v>44926</v>
      </c>
      <c r="F21" s="86">
        <v>44895</v>
      </c>
      <c r="G21" s="86">
        <v>44620</v>
      </c>
      <c r="H21" s="84"/>
    </row>
    <row r="22" spans="1:8" ht="16.95" hidden="1" customHeight="1" x14ac:dyDescent="0.45">
      <c r="A22" s="18"/>
      <c r="B22" s="87"/>
      <c r="C22" s="87"/>
      <c r="D22" s="87"/>
      <c r="E22" s="87"/>
      <c r="F22" s="87"/>
      <c r="G22" s="87"/>
      <c r="H22" s="84"/>
    </row>
    <row r="23" spans="1:8" ht="16.95" customHeight="1" x14ac:dyDescent="0.45">
      <c r="A23" s="18" t="s">
        <v>125</v>
      </c>
      <c r="B23" s="87"/>
      <c r="C23" s="87"/>
      <c r="D23" s="87"/>
      <c r="E23" s="87"/>
      <c r="F23" s="87"/>
      <c r="G23" s="87"/>
      <c r="H23" s="84"/>
    </row>
    <row r="24" spans="1:8" ht="16.95" customHeight="1" x14ac:dyDescent="0.45">
      <c r="A24" s="27" t="s">
        <v>124</v>
      </c>
      <c r="B24" s="81">
        <v>60.89</v>
      </c>
      <c r="C24" s="81">
        <v>81.149656409314503</v>
      </c>
      <c r="D24" s="81">
        <v>58.948</v>
      </c>
      <c r="E24" s="81">
        <v>57.472000000000001</v>
      </c>
      <c r="F24" s="81">
        <v>56.582999999999998</v>
      </c>
      <c r="G24" s="81">
        <v>27.6</v>
      </c>
      <c r="H24" s="84"/>
    </row>
    <row r="25" spans="1:8" ht="16.95" hidden="1" customHeight="1" x14ac:dyDescent="0.45">
      <c r="A25" s="13"/>
      <c r="B25" s="87"/>
      <c r="C25" s="87"/>
      <c r="D25" s="87"/>
      <c r="E25" s="87"/>
      <c r="F25" s="87"/>
      <c r="G25" s="87"/>
      <c r="H25" s="84"/>
    </row>
    <row r="26" spans="1:8" ht="16.95" customHeight="1" x14ac:dyDescent="0.45">
      <c r="A26" s="18" t="s">
        <v>123</v>
      </c>
      <c r="B26" s="84"/>
      <c r="C26" s="84"/>
      <c r="D26" s="84"/>
      <c r="E26" s="84"/>
      <c r="F26" s="84"/>
      <c r="G26" s="84"/>
    </row>
    <row r="27" spans="1:8" ht="16.95" customHeight="1" x14ac:dyDescent="0.45">
      <c r="A27" s="27" t="s">
        <v>122</v>
      </c>
      <c r="B27" s="81">
        <v>74.671999999999997</v>
      </c>
      <c r="C27" s="81">
        <v>106.41153878158659</v>
      </c>
      <c r="D27" s="81">
        <v>74.667000000000002</v>
      </c>
      <c r="E27" s="81">
        <v>74.667000000000002</v>
      </c>
      <c r="F27" s="81">
        <v>74.661000000000001</v>
      </c>
      <c r="G27" s="81">
        <v>39.595999999999997</v>
      </c>
    </row>
    <row r="28" spans="1:8" ht="16.95" customHeight="1" x14ac:dyDescent="0.45">
      <c r="A28" s="13" t="s">
        <v>121</v>
      </c>
      <c r="B28" s="79">
        <v>66.023979564908856</v>
      </c>
      <c r="C28" s="79">
        <v>90.208039420360308</v>
      </c>
      <c r="D28" s="79">
        <v>65.94059852005806</v>
      </c>
      <c r="E28" s="79">
        <v>65.910514744203653</v>
      </c>
      <c r="F28" s="79">
        <v>65.80397085746533</v>
      </c>
      <c r="G28" s="79">
        <v>36.827780142578291</v>
      </c>
    </row>
    <row r="29" spans="1:8" ht="16.95" customHeight="1" x14ac:dyDescent="0.45">
      <c r="A29" s="27" t="s">
        <v>120</v>
      </c>
      <c r="B29" s="81">
        <v>66.625246927805861</v>
      </c>
      <c r="C29" s="81">
        <v>91.29567433723102</v>
      </c>
      <c r="D29" s="81">
        <v>66.520415274203529</v>
      </c>
      <c r="E29" s="81">
        <v>66.477065029668992</v>
      </c>
      <c r="F29" s="81">
        <v>66.48712768332355</v>
      </c>
      <c r="G29" s="81">
        <v>37.582014776972663</v>
      </c>
    </row>
    <row r="30" spans="1:8" ht="16.95" customHeight="1" x14ac:dyDescent="0.45">
      <c r="A30" s="13" t="s">
        <v>119</v>
      </c>
      <c r="B30" s="79">
        <v>69.061538782231167</v>
      </c>
      <c r="C30" s="79">
        <v>95.761371346974087</v>
      </c>
      <c r="D30" s="79">
        <v>68.938941659987066</v>
      </c>
      <c r="E30" s="79">
        <v>68.582133371391976</v>
      </c>
      <c r="F30" s="79">
        <v>68.523395318800894</v>
      </c>
      <c r="G30" s="79">
        <v>37.362188310223182</v>
      </c>
    </row>
    <row r="31" spans="1:8" ht="16.95" customHeight="1" x14ac:dyDescent="0.45">
      <c r="A31" s="27" t="s">
        <v>118</v>
      </c>
      <c r="B31" s="81">
        <v>69.897524152173276</v>
      </c>
      <c r="C31" s="81">
        <v>97.31563734872752</v>
      </c>
      <c r="D31" s="81">
        <v>69.584047801278743</v>
      </c>
      <c r="E31" s="81">
        <v>69.445527915375735</v>
      </c>
      <c r="F31" s="81">
        <v>69.311516921799395</v>
      </c>
      <c r="G31" s="81">
        <v>38.275308590775452</v>
      </c>
    </row>
    <row r="32" spans="1:8" ht="16.95" hidden="1" customHeight="1" x14ac:dyDescent="0.45">
      <c r="A32" s="13"/>
      <c r="B32" s="81">
        <v>69.897524152173276</v>
      </c>
      <c r="C32" s="79">
        <v>97.31563734872752</v>
      </c>
      <c r="D32" s="79"/>
      <c r="E32" s="79"/>
      <c r="F32" s="79"/>
      <c r="G32" s="79"/>
    </row>
    <row r="33" spans="1:9" ht="16.95" customHeight="1" x14ac:dyDescent="0.45">
      <c r="A33" s="18" t="s">
        <v>117</v>
      </c>
      <c r="B33" s="79">
        <v>71</v>
      </c>
      <c r="C33" s="79">
        <v>99.382681044748992</v>
      </c>
      <c r="D33" s="79">
        <v>71</v>
      </c>
      <c r="E33" s="79">
        <v>71</v>
      </c>
      <c r="F33" s="79">
        <v>71</v>
      </c>
      <c r="G33" s="79">
        <v>34.982142857142854</v>
      </c>
    </row>
    <row r="34" spans="1:9" ht="16.95" hidden="1" customHeight="1" x14ac:dyDescent="0.45">
      <c r="A34" s="83"/>
      <c r="B34" s="79"/>
      <c r="C34" s="79"/>
      <c r="D34" s="79"/>
      <c r="E34" s="79"/>
      <c r="F34" s="79"/>
      <c r="G34" s="79"/>
    </row>
    <row r="35" spans="1:9" ht="22.95" customHeight="1" x14ac:dyDescent="0.45">
      <c r="A35" s="86" t="s">
        <v>116</v>
      </c>
      <c r="B35" s="86">
        <v>44985</v>
      </c>
      <c r="C35" s="86" t="s">
        <v>110</v>
      </c>
      <c r="D35" s="86">
        <v>44957</v>
      </c>
      <c r="E35" s="86">
        <v>44926</v>
      </c>
      <c r="F35" s="86">
        <v>44895</v>
      </c>
      <c r="G35" s="86">
        <v>44620</v>
      </c>
    </row>
    <row r="36" spans="1:9" ht="16.95" hidden="1" customHeight="1" x14ac:dyDescent="0.45">
      <c r="A36" s="15"/>
      <c r="B36" s="84"/>
      <c r="C36" s="84"/>
      <c r="D36" s="84"/>
      <c r="E36" s="84"/>
      <c r="F36" s="84"/>
      <c r="G36" s="84"/>
    </row>
    <row r="37" spans="1:9" ht="16.95" customHeight="1" x14ac:dyDescent="0.45">
      <c r="A37" s="42" t="s">
        <v>115</v>
      </c>
      <c r="B37" s="90"/>
      <c r="C37" s="90"/>
      <c r="D37" s="90"/>
      <c r="E37" s="90"/>
      <c r="F37" s="90"/>
      <c r="G37" s="90"/>
    </row>
    <row r="38" spans="1:9" ht="16.95" customHeight="1" x14ac:dyDescent="0.45">
      <c r="A38" s="11" t="s">
        <v>114</v>
      </c>
      <c r="B38" s="79">
        <v>77.691000000000003</v>
      </c>
      <c r="C38" s="79">
        <v>117.29470570118572</v>
      </c>
      <c r="D38" s="79">
        <v>76.757999999999996</v>
      </c>
      <c r="E38" s="79">
        <v>75.426000000000002</v>
      </c>
      <c r="F38" s="79">
        <v>74.494</v>
      </c>
      <c r="G38" s="79">
        <v>42.051000000000002</v>
      </c>
      <c r="H38" s="89"/>
    </row>
    <row r="39" spans="1:9" ht="16.95" customHeight="1" x14ac:dyDescent="0.45">
      <c r="A39" s="43" t="s">
        <v>113</v>
      </c>
      <c r="B39" s="81">
        <v>75.227999999999994</v>
      </c>
      <c r="C39" s="81">
        <v>111.04579387709705</v>
      </c>
      <c r="D39" s="81">
        <v>74.507000000000005</v>
      </c>
      <c r="E39" s="81">
        <v>73.274000000000001</v>
      </c>
      <c r="F39" s="81">
        <v>73.915000000000006</v>
      </c>
      <c r="G39" s="81">
        <v>35.957999999999998</v>
      </c>
      <c r="H39" s="89"/>
    </row>
    <row r="40" spans="1:9" ht="16.95" customHeight="1" x14ac:dyDescent="0.45">
      <c r="A40" s="11" t="s">
        <v>112</v>
      </c>
      <c r="B40" s="79">
        <v>64.209000000000003</v>
      </c>
      <c r="C40" s="79">
        <v>86.959245674991664</v>
      </c>
      <c r="D40" s="79">
        <v>61.432000000000002</v>
      </c>
      <c r="E40" s="79">
        <v>61.417000000000002</v>
      </c>
      <c r="F40" s="79">
        <v>61.22</v>
      </c>
      <c r="G40" s="79">
        <v>35.735999999999997</v>
      </c>
    </row>
    <row r="41" spans="1:9" ht="16.95" customHeight="1" x14ac:dyDescent="0.45">
      <c r="A41" s="43" t="s">
        <v>5</v>
      </c>
      <c r="B41" s="81">
        <v>57.277000000000001</v>
      </c>
      <c r="C41" s="81">
        <v>75.014141160272075</v>
      </c>
      <c r="D41" s="81">
        <v>58.182000000000002</v>
      </c>
      <c r="E41" s="81">
        <v>62.707000000000001</v>
      </c>
      <c r="F41" s="81">
        <v>61.418999999999997</v>
      </c>
      <c r="G41" s="81">
        <v>30.867000000000001</v>
      </c>
    </row>
    <row r="42" spans="1:9" ht="16.95" customHeight="1" x14ac:dyDescent="0.45">
      <c r="A42" s="11" t="s">
        <v>6</v>
      </c>
      <c r="B42" s="79">
        <v>47.241999999999997</v>
      </c>
      <c r="C42" s="79">
        <v>58.959442929328929</v>
      </c>
      <c r="D42" s="79">
        <v>46.207999999999998</v>
      </c>
      <c r="E42" s="79">
        <v>48.603000000000002</v>
      </c>
      <c r="F42" s="79">
        <v>48.395000000000003</v>
      </c>
      <c r="G42" s="79">
        <v>29.238</v>
      </c>
    </row>
    <row r="43" spans="1:9" ht="16.95" customHeight="1" x14ac:dyDescent="0.45">
      <c r="A43" s="43" t="s">
        <v>7</v>
      </c>
      <c r="B43" s="81">
        <v>79.671000000000006</v>
      </c>
      <c r="C43" s="81">
        <v>116.34629072464379</v>
      </c>
      <c r="D43" s="81">
        <v>79.234999999999999</v>
      </c>
      <c r="E43" s="81">
        <v>81.191000000000003</v>
      </c>
      <c r="F43" s="81">
        <v>79.043999999999997</v>
      </c>
      <c r="G43" s="81">
        <v>55.865000000000002</v>
      </c>
      <c r="H43" s="12"/>
      <c r="I43" s="88"/>
    </row>
    <row r="44" spans="1:9" ht="16.95" customHeight="1" x14ac:dyDescent="0.45">
      <c r="A44" s="11" t="s">
        <v>36</v>
      </c>
      <c r="B44" s="79">
        <v>79.459999999999994</v>
      </c>
      <c r="C44" s="79">
        <v>115.91824443243253</v>
      </c>
      <c r="D44" s="79">
        <v>79.05</v>
      </c>
      <c r="E44" s="79">
        <v>77.099999999999994</v>
      </c>
      <c r="F44" s="79">
        <v>76.84</v>
      </c>
      <c r="G44" s="79">
        <v>46.2</v>
      </c>
      <c r="H44" s="12"/>
    </row>
    <row r="45" spans="1:9" ht="16.95" hidden="1" customHeight="1" x14ac:dyDescent="0.45">
      <c r="A45" s="11"/>
      <c r="B45" s="79"/>
      <c r="C45" s="79"/>
      <c r="D45" s="79"/>
      <c r="E45" s="79"/>
      <c r="F45" s="79"/>
      <c r="G45" s="79"/>
      <c r="H45" s="12"/>
    </row>
    <row r="46" spans="1:9" ht="22.95" customHeight="1" x14ac:dyDescent="0.45">
      <c r="A46" s="86" t="s">
        <v>111</v>
      </c>
      <c r="B46" s="86">
        <v>44985</v>
      </c>
      <c r="C46" s="86" t="s">
        <v>110</v>
      </c>
      <c r="D46" s="86">
        <v>44957</v>
      </c>
      <c r="E46" s="86">
        <v>44926</v>
      </c>
      <c r="F46" s="86">
        <v>44895</v>
      </c>
      <c r="G46" s="86">
        <v>44620</v>
      </c>
      <c r="H46" s="12"/>
    </row>
    <row r="47" spans="1:9" ht="16.95" hidden="1" customHeight="1" x14ac:dyDescent="0.45">
      <c r="A47" s="18"/>
      <c r="B47" s="87"/>
      <c r="C47" s="87"/>
      <c r="D47" s="87"/>
      <c r="E47" s="87"/>
      <c r="F47" s="87"/>
      <c r="G47" s="87"/>
    </row>
    <row r="48" spans="1:9" ht="16.95" customHeight="1" x14ac:dyDescent="0.45">
      <c r="A48" s="42" t="s">
        <v>109</v>
      </c>
      <c r="B48" s="81">
        <v>0.3159344363240833</v>
      </c>
      <c r="C48" s="81">
        <v>0.31639289280573912</v>
      </c>
      <c r="D48" s="81">
        <v>0.31460240137106854</v>
      </c>
      <c r="E48" s="81">
        <v>0.32186478560801496</v>
      </c>
      <c r="F48" s="81">
        <v>0.32584873297726963</v>
      </c>
      <c r="G48" s="81">
        <v>0.36102446215941253</v>
      </c>
    </row>
    <row r="49" spans="1:7" ht="16.95" hidden="1" customHeight="1" x14ac:dyDescent="0.45">
      <c r="A49" s="18"/>
    </row>
    <row r="50" spans="1:7" ht="16.95" customHeight="1" x14ac:dyDescent="0.45">
      <c r="A50" s="18" t="s">
        <v>108</v>
      </c>
      <c r="B50" s="79">
        <v>3.7210000000000001</v>
      </c>
      <c r="C50" s="79">
        <v>3.7852023189264505</v>
      </c>
      <c r="D50" s="79">
        <v>3.5590000000000002</v>
      </c>
      <c r="E50" s="79">
        <v>5.4</v>
      </c>
      <c r="F50" s="79">
        <v>4.26</v>
      </c>
      <c r="G50" s="79">
        <v>3.7</v>
      </c>
    </row>
    <row r="51" spans="1:7" ht="16.95" hidden="1" customHeight="1" x14ac:dyDescent="0.45">
      <c r="A51" s="18"/>
    </row>
    <row r="52" spans="1:7" ht="21" customHeight="1" x14ac:dyDescent="0.45">
      <c r="A52" s="86" t="s">
        <v>107</v>
      </c>
      <c r="B52" s="86">
        <v>44985</v>
      </c>
      <c r="C52" s="86" t="s">
        <v>106</v>
      </c>
      <c r="D52" s="86">
        <v>44957</v>
      </c>
      <c r="E52" s="86">
        <v>44926</v>
      </c>
      <c r="F52" s="86">
        <v>44895</v>
      </c>
      <c r="G52" s="86">
        <v>44620</v>
      </c>
    </row>
    <row r="53" spans="1:7" ht="18" hidden="1" customHeight="1" x14ac:dyDescent="0.45">
      <c r="A53" s="18"/>
      <c r="B53" s="1"/>
      <c r="C53" s="1"/>
      <c r="D53" s="1"/>
      <c r="E53" s="1"/>
      <c r="F53" s="1"/>
      <c r="G53" s="1"/>
    </row>
    <row r="54" spans="1:7" ht="16.95" customHeight="1" x14ac:dyDescent="0.45">
      <c r="A54" s="42" t="s">
        <v>105</v>
      </c>
      <c r="B54" s="85"/>
      <c r="C54" s="85"/>
      <c r="D54" s="85"/>
      <c r="E54" s="85"/>
      <c r="F54" s="85"/>
      <c r="G54" s="85"/>
    </row>
    <row r="55" spans="1:7" ht="16.95" customHeight="1" x14ac:dyDescent="0.45">
      <c r="A55" s="11" t="s">
        <v>104</v>
      </c>
      <c r="B55" s="79">
        <v>191.97391071428569</v>
      </c>
      <c r="C55" s="79">
        <v>5.4114477642634107</v>
      </c>
      <c r="D55" s="79">
        <v>182.11865483870974</v>
      </c>
      <c r="E55" s="79">
        <v>172.45186774193553</v>
      </c>
      <c r="F55" s="79">
        <v>162.10161666666673</v>
      </c>
      <c r="G55" s="79">
        <v>106.38476428571425</v>
      </c>
    </row>
    <row r="56" spans="1:7" ht="13.95" customHeight="1" x14ac:dyDescent="0.45">
      <c r="A56" s="43" t="s">
        <v>103</v>
      </c>
      <c r="B56" s="81">
        <v>194.892</v>
      </c>
      <c r="C56" s="81">
        <v>5.2570217202239089</v>
      </c>
      <c r="D56" s="81">
        <v>185.15819354838706</v>
      </c>
      <c r="E56" s="81">
        <v>175.20414516129031</v>
      </c>
      <c r="F56" s="81">
        <v>164.84505000000001</v>
      </c>
      <c r="G56" s="81">
        <v>108.77030357142858</v>
      </c>
    </row>
    <row r="57" spans="1:7" ht="16.95" hidden="1" customHeight="1" x14ac:dyDescent="0.45">
      <c r="A57" s="15"/>
      <c r="B57" s="84"/>
      <c r="C57" s="79" t="e">
        <v>#DIV/0!</v>
      </c>
      <c r="D57" s="84"/>
      <c r="E57" s="84"/>
      <c r="F57" s="84"/>
      <c r="G57" s="84"/>
    </row>
    <row r="58" spans="1:7" ht="16.95" customHeight="1" x14ac:dyDescent="0.45">
      <c r="A58" s="18" t="s">
        <v>102</v>
      </c>
      <c r="B58" s="79">
        <v>37.060428821428559</v>
      </c>
      <c r="C58" s="79">
        <v>5.5257499405084731</v>
      </c>
      <c r="D58" s="79">
        <v>35.119796677419359</v>
      </c>
      <c r="E58" s="79">
        <v>32.918367870967735</v>
      </c>
      <c r="F58" s="79">
        <v>30.736488466666671</v>
      </c>
      <c r="G58" s="79">
        <v>20.474939142857149</v>
      </c>
    </row>
    <row r="59" spans="1:7" ht="13.95" customHeight="1" x14ac:dyDescent="0.45">
      <c r="A59" s="42" t="s">
        <v>101</v>
      </c>
      <c r="B59" s="81">
        <v>205.31542985714287</v>
      </c>
      <c r="C59" s="81">
        <v>4.5875390130867721</v>
      </c>
      <c r="D59" s="81">
        <v>196.30964816129031</v>
      </c>
      <c r="E59" s="81">
        <v>182.57794312903229</v>
      </c>
      <c r="F59" s="81">
        <v>161.68255700000006</v>
      </c>
      <c r="G59" s="81">
        <v>120.74274785714286</v>
      </c>
    </row>
    <row r="60" spans="1:7" ht="16.95" hidden="1" customHeight="1" x14ac:dyDescent="0.45">
      <c r="A60" s="83"/>
      <c r="B60" s="79"/>
      <c r="C60" s="81" t="e">
        <v>#DIV/0!</v>
      </c>
      <c r="D60" s="79"/>
      <c r="E60" s="79"/>
      <c r="F60" s="79"/>
      <c r="G60" s="79"/>
    </row>
    <row r="61" spans="1:7" ht="16.95" customHeight="1" x14ac:dyDescent="0.45">
      <c r="A61" s="15" t="s">
        <v>100</v>
      </c>
      <c r="B61" s="79">
        <v>1261.830650920137</v>
      </c>
      <c r="C61" s="79">
        <v>5.1896553483544716</v>
      </c>
      <c r="D61" s="79">
        <v>1199.5767518596365</v>
      </c>
      <c r="E61" s="79">
        <v>1116.2839080574925</v>
      </c>
      <c r="F61" s="79">
        <v>1032.0271055236085</v>
      </c>
      <c r="G61" s="79">
        <v>721.96283764036968</v>
      </c>
    </row>
    <row r="62" spans="1:7" ht="16.2" customHeight="1" x14ac:dyDescent="0.45">
      <c r="A62" s="82" t="s">
        <v>99</v>
      </c>
      <c r="B62" s="81">
        <v>95.715776452496883</v>
      </c>
      <c r="C62" s="81">
        <v>0.52976201263688072</v>
      </c>
      <c r="D62" s="81">
        <v>95.211382715165612</v>
      </c>
      <c r="E62" s="81">
        <v>93.21100690899523</v>
      </c>
      <c r="F62" s="81">
        <v>90.125509116918266</v>
      </c>
      <c r="G62" s="81">
        <v>102.65798571083597</v>
      </c>
    </row>
    <row r="63" spans="1:7" ht="16.95" hidden="1" customHeight="1" x14ac:dyDescent="0.45">
      <c r="A63" s="80"/>
      <c r="B63" s="79"/>
      <c r="C63" s="79"/>
      <c r="D63" s="79"/>
      <c r="E63" s="79"/>
      <c r="F63" s="79"/>
      <c r="G63" s="79"/>
    </row>
    <row r="64" spans="1:7" ht="4.95" customHeight="1" x14ac:dyDescent="0.45"/>
    <row r="65" spans="1:7" ht="25.2" customHeight="1" x14ac:dyDescent="0.45">
      <c r="A65" s="129" t="s">
        <v>98</v>
      </c>
      <c r="B65" s="129"/>
      <c r="C65" s="129"/>
      <c r="D65" s="129"/>
      <c r="E65" s="129"/>
      <c r="F65" s="129"/>
      <c r="G65" s="129"/>
    </row>
    <row r="66" spans="1:7" ht="27.75" customHeight="1" x14ac:dyDescent="0.45">
      <c r="A66" s="129" t="s">
        <v>97</v>
      </c>
      <c r="B66" s="129"/>
      <c r="C66" s="129"/>
      <c r="D66" s="129"/>
      <c r="E66" s="129"/>
      <c r="F66" s="129"/>
      <c r="G66" s="129"/>
    </row>
  </sheetData>
  <mergeCells count="2">
    <mergeCell ref="A65:G65"/>
    <mergeCell ref="A66:G66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2800-FD8D-4C48-8347-E2AD8881F5F9}">
  <sheetPr>
    <tabColor theme="3"/>
  </sheetPr>
  <dimension ref="A1:J21"/>
  <sheetViews>
    <sheetView showGridLines="0" topLeftCell="A4" zoomScaleNormal="100" zoomScaleSheetLayoutView="100" workbookViewId="0">
      <selection activeCell="J21" sqref="J21"/>
    </sheetView>
  </sheetViews>
  <sheetFormatPr baseColWidth="10" defaultColWidth="11.44140625" defaultRowHeight="16.8" x14ac:dyDescent="0.45"/>
  <cols>
    <col min="1" max="1" width="2.109375" style="130" customWidth="1"/>
    <col min="2" max="2" width="46.88671875" style="130" customWidth="1"/>
    <col min="3" max="3" width="14.44140625" style="130" customWidth="1"/>
    <col min="4" max="4" width="13.109375" style="130" customWidth="1"/>
    <col min="5" max="5" width="16" style="131" customWidth="1"/>
    <col min="6" max="6" width="2" style="130" customWidth="1"/>
    <col min="7" max="16384" width="11.44140625" style="130"/>
  </cols>
  <sheetData>
    <row r="1" spans="1:10" x14ac:dyDescent="0.45">
      <c r="A1" s="132"/>
      <c r="B1" s="159"/>
      <c r="C1" s="159"/>
      <c r="D1" s="159"/>
      <c r="E1" s="158"/>
      <c r="F1" s="132"/>
      <c r="H1" s="140"/>
      <c r="I1" s="140"/>
      <c r="J1" s="140"/>
    </row>
    <row r="2" spans="1:10" x14ac:dyDescent="0.45">
      <c r="A2" s="132"/>
      <c r="B2" s="161"/>
      <c r="C2" s="161"/>
      <c r="D2" s="161"/>
      <c r="E2" s="160"/>
      <c r="F2" s="132"/>
      <c r="H2" s="140"/>
      <c r="I2" s="140"/>
      <c r="J2" s="140"/>
    </row>
    <row r="3" spans="1:10" ht="9" customHeight="1" x14ac:dyDescent="0.45">
      <c r="A3" s="132"/>
      <c r="B3" s="159"/>
      <c r="C3" s="159"/>
      <c r="D3" s="159"/>
      <c r="E3" s="158"/>
      <c r="F3" s="132"/>
      <c r="H3" s="140"/>
      <c r="I3" s="140"/>
      <c r="J3" s="140"/>
    </row>
    <row r="4" spans="1:10" ht="18.899999999999999" customHeight="1" x14ac:dyDescent="0.45">
      <c r="A4" s="132"/>
      <c r="B4" s="157" t="s">
        <v>154</v>
      </c>
      <c r="C4" s="156">
        <f>EOMONTH(D4,0)+1</f>
        <v>44958</v>
      </c>
      <c r="D4" s="156">
        <f>EOMONTH(E4,0)+1</f>
        <v>44927</v>
      </c>
      <c r="E4" s="156">
        <v>44896</v>
      </c>
      <c r="F4" s="132"/>
      <c r="H4" s="140"/>
      <c r="I4" s="140"/>
      <c r="J4" s="140"/>
    </row>
    <row r="5" spans="1:10" ht="0.9" customHeight="1" x14ac:dyDescent="0.45">
      <c r="A5" s="132"/>
      <c r="B5" s="155"/>
      <c r="C5" s="154"/>
      <c r="D5" s="154"/>
      <c r="E5" s="153"/>
      <c r="F5" s="132"/>
      <c r="H5" s="140"/>
      <c r="I5" s="140"/>
      <c r="J5" s="140"/>
    </row>
    <row r="6" spans="1:10" ht="17.100000000000001" customHeight="1" x14ac:dyDescent="0.45">
      <c r="A6" s="132"/>
      <c r="B6" s="152" t="s">
        <v>153</v>
      </c>
      <c r="C6" s="151" t="s">
        <v>152</v>
      </c>
      <c r="D6" s="151"/>
      <c r="E6" s="151"/>
      <c r="F6" s="132"/>
      <c r="H6" s="140"/>
      <c r="I6" s="140"/>
      <c r="J6" s="140"/>
    </row>
    <row r="7" spans="1:10" ht="17.100000000000001" customHeight="1" x14ac:dyDescent="0.45">
      <c r="A7" s="132"/>
      <c r="B7" s="144" t="s">
        <v>151</v>
      </c>
      <c r="C7" s="149">
        <v>19.225041715238113</v>
      </c>
      <c r="D7" s="149">
        <v>19.383318826202174</v>
      </c>
      <c r="E7" s="149">
        <v>18.623837221317231</v>
      </c>
      <c r="F7" s="132"/>
      <c r="H7" s="140"/>
      <c r="I7" s="140"/>
      <c r="J7" s="140"/>
    </row>
    <row r="8" spans="1:10" ht="17.100000000000001" customHeight="1" x14ac:dyDescent="0.45">
      <c r="A8" s="132"/>
      <c r="B8" s="142" t="s">
        <v>150</v>
      </c>
      <c r="C8" s="150">
        <v>5.7220421002698769</v>
      </c>
      <c r="D8" s="150">
        <v>6.1896225846945843</v>
      </c>
      <c r="E8" s="150">
        <v>5.5193422767533704</v>
      </c>
      <c r="F8" s="132"/>
      <c r="H8" s="140"/>
      <c r="I8" s="140"/>
      <c r="J8" s="140"/>
    </row>
    <row r="9" spans="1:10" ht="17.100000000000001" customHeight="1" x14ac:dyDescent="0.45">
      <c r="A9" s="132"/>
      <c r="B9" s="144" t="s">
        <v>149</v>
      </c>
      <c r="C9" s="149">
        <v>32.975091276323035</v>
      </c>
      <c r="D9" s="149">
        <v>32.789340534408495</v>
      </c>
      <c r="E9" s="149">
        <v>32.49582751331409</v>
      </c>
      <c r="F9" s="132"/>
      <c r="H9" s="140"/>
      <c r="I9" s="140"/>
      <c r="J9" s="140"/>
    </row>
    <row r="10" spans="1:10" ht="17.100000000000001" customHeight="1" x14ac:dyDescent="0.45">
      <c r="A10" s="132"/>
      <c r="B10" s="142" t="s">
        <v>148</v>
      </c>
      <c r="C10" s="150">
        <v>3.6247142192746722</v>
      </c>
      <c r="D10" s="150">
        <v>3.6007834602749882</v>
      </c>
      <c r="E10" s="150">
        <v>3.7141287405257835</v>
      </c>
      <c r="F10" s="132"/>
      <c r="H10" s="140"/>
      <c r="I10" s="140"/>
      <c r="J10" s="140"/>
    </row>
    <row r="11" spans="1:10" ht="17.100000000000001" customHeight="1" x14ac:dyDescent="0.45">
      <c r="A11" s="132"/>
      <c r="B11" s="144" t="s">
        <v>147</v>
      </c>
      <c r="C11" s="149">
        <v>9.348962263014311</v>
      </c>
      <c r="D11" s="149">
        <v>8.7098316656270836</v>
      </c>
      <c r="E11" s="149">
        <v>7.7909921951494843</v>
      </c>
      <c r="F11" s="132"/>
      <c r="H11" s="140"/>
      <c r="I11" s="140"/>
      <c r="J11" s="140"/>
    </row>
    <row r="12" spans="1:10" ht="17.100000000000001" hidden="1" customHeight="1" x14ac:dyDescent="0.45">
      <c r="A12" s="132"/>
      <c r="B12" s="148"/>
      <c r="C12" s="147"/>
      <c r="D12" s="147"/>
      <c r="E12" s="147"/>
      <c r="F12" s="132"/>
      <c r="H12" s="140"/>
      <c r="I12" s="140"/>
      <c r="J12" s="140"/>
    </row>
    <row r="13" spans="1:10" ht="17.100000000000001" customHeight="1" x14ac:dyDescent="0.45">
      <c r="A13" s="132"/>
      <c r="B13" s="146" t="s">
        <v>146</v>
      </c>
      <c r="C13" s="145" t="s">
        <v>145</v>
      </c>
      <c r="D13" s="145"/>
      <c r="E13" s="145"/>
      <c r="F13" s="132"/>
      <c r="H13" s="140"/>
      <c r="I13" s="140"/>
      <c r="J13" s="140"/>
    </row>
    <row r="14" spans="1:10" ht="17.100000000000001" customHeight="1" x14ac:dyDescent="0.45">
      <c r="A14" s="132"/>
      <c r="B14" s="142" t="s">
        <v>144</v>
      </c>
      <c r="C14" s="141">
        <v>24</v>
      </c>
      <c r="D14" s="141">
        <v>24</v>
      </c>
      <c r="E14" s="141">
        <v>24</v>
      </c>
      <c r="F14" s="132"/>
      <c r="H14" s="140"/>
      <c r="I14" s="140"/>
      <c r="J14" s="140"/>
    </row>
    <row r="15" spans="1:10" ht="17.100000000000001" customHeight="1" x14ac:dyDescent="0.45">
      <c r="A15" s="132"/>
      <c r="B15" s="144" t="s">
        <v>143</v>
      </c>
      <c r="C15" s="143">
        <v>66.36711849960902</v>
      </c>
      <c r="D15" s="143">
        <v>63.607293060143881</v>
      </c>
      <c r="E15" s="143">
        <v>62.461868393837456</v>
      </c>
      <c r="F15" s="132"/>
      <c r="H15" s="140"/>
      <c r="I15" s="140"/>
      <c r="J15" s="140"/>
    </row>
    <row r="16" spans="1:10" ht="18.899999999999999" customHeight="1" x14ac:dyDescent="0.45">
      <c r="A16" s="132"/>
      <c r="B16" s="142" t="s">
        <v>142</v>
      </c>
      <c r="C16" s="141">
        <f>C15-C14</f>
        <v>42.36711849960902</v>
      </c>
      <c r="D16" s="141">
        <f>D15-D14</f>
        <v>39.607293060143881</v>
      </c>
      <c r="E16" s="141">
        <f>E15-E14</f>
        <v>38.461868393837456</v>
      </c>
      <c r="F16" s="132"/>
      <c r="H16" s="140"/>
      <c r="I16" s="140"/>
      <c r="J16" s="140"/>
    </row>
    <row r="17" spans="1:6" ht="5.0999999999999996" customHeight="1" x14ac:dyDescent="0.45">
      <c r="A17" s="132"/>
      <c r="B17" s="139"/>
      <c r="C17" s="139"/>
      <c r="D17" s="139"/>
      <c r="E17" s="139"/>
      <c r="F17" s="132"/>
    </row>
    <row r="18" spans="1:6" s="135" customFormat="1" x14ac:dyDescent="0.25">
      <c r="A18" s="136"/>
      <c r="B18" s="138" t="s">
        <v>141</v>
      </c>
      <c r="C18" s="134"/>
      <c r="D18" s="134"/>
      <c r="E18" s="137"/>
      <c r="F18" s="136"/>
    </row>
    <row r="19" spans="1:6" s="135" customFormat="1" x14ac:dyDescent="0.25">
      <c r="A19" s="136"/>
      <c r="B19" s="138"/>
      <c r="C19" s="134"/>
      <c r="D19" s="134"/>
      <c r="E19" s="137"/>
      <c r="F19" s="136"/>
    </row>
    <row r="20" spans="1:6" s="135" customFormat="1" x14ac:dyDescent="0.25">
      <c r="A20" s="136"/>
      <c r="B20" s="138"/>
      <c r="C20" s="134"/>
      <c r="D20" s="134"/>
      <c r="E20" s="137"/>
      <c r="F20" s="136"/>
    </row>
    <row r="21" spans="1:6" x14ac:dyDescent="0.45">
      <c r="A21" s="132"/>
      <c r="B21" s="132"/>
      <c r="C21" s="134"/>
      <c r="D21" s="134"/>
      <c r="E21" s="133"/>
      <c r="F21" s="132"/>
    </row>
  </sheetData>
  <mergeCells count="3">
    <mergeCell ref="B17:E17"/>
    <mergeCell ref="C6:E6"/>
    <mergeCell ref="C13:E13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0" ma:contentTypeDescription="Crear nuevo documento." ma:contentTypeScope="" ma:versionID="47c47f37c3406d1ac87961356c423751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3ece5e8993f9434f511c9f498c54e14a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42d748d9-fef5-4b66-a16b-3351eb7eceb6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2F2409-3FBC-4BEE-A9AE-2B937FBA8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Rodriguez Biasone, Juan Ignacio</cp:lastModifiedBy>
  <cp:revision/>
  <dcterms:created xsi:type="dcterms:W3CDTF">2016-07-26T18:15:50Z</dcterms:created>
  <dcterms:modified xsi:type="dcterms:W3CDTF">2023-03-09T16:02:44Z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</Properties>
</file>