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Z:\Innovación Financiera\INCLUSION FINANCIERA\02 REPORTE INCLUSION FINANCIERA\2024\2024 1° IIF\100. VERSION COMPILADA\02. ANEXO ESTADÍSTICO\"/>
    </mc:Choice>
  </mc:AlternateContent>
  <xr:revisionPtr revIDLastSave="0" documentId="13_ncr:1_{53178B03-4915-414E-990F-121A91F19AAC}" xr6:coauthVersionLast="47" xr6:coauthVersionMax="47" xr10:uidLastSave="{00000000-0000-0000-0000-000000000000}"/>
  <bookViews>
    <workbookView xWindow="-108" yWindow="-108" windowWidth="23256" windowHeight="12576" tabRatio="946" xr2:uid="{7F640342-6FA2-4E48-AB11-C4B889351CB8}"/>
  </bookViews>
  <sheets>
    <sheet name="IIF" sheetId="1" r:id="rId1"/>
    <sheet name="Índice " sheetId="32" r:id="rId2"/>
    <sheet name="Tabla 1" sheetId="4" r:id="rId3"/>
    <sheet name="1" sheetId="3" r:id="rId4"/>
    <sheet name="2" sheetId="6" r:id="rId5"/>
    <sheet name="3" sheetId="9" r:id="rId6"/>
    <sheet name="4" sheetId="33" r:id="rId7"/>
    <sheet name="5" sheetId="34" r:id="rId8"/>
    <sheet name="6" sheetId="35" r:id="rId9"/>
    <sheet name="Tabla 2" sheetId="36" r:id="rId10"/>
    <sheet name="7" sheetId="43" r:id="rId11"/>
    <sheet name="Tabla 3" sheetId="44" r:id="rId12"/>
    <sheet name="Tabla 4" sheetId="45" r:id="rId13"/>
    <sheet name="8" sheetId="46" r:id="rId14"/>
    <sheet name="9" sheetId="37" r:id="rId15"/>
    <sheet name="Tabla 5" sheetId="38" r:id="rId16"/>
    <sheet name="10" sheetId="39" r:id="rId17"/>
    <sheet name="11" sheetId="40" r:id="rId18"/>
    <sheet name="12" sheetId="41" r:id="rId19"/>
    <sheet name="13" sheetId="11" r:id="rId20"/>
    <sheet name="14" sheetId="42" r:id="rId21"/>
    <sheet name="15" sheetId="13" r:id="rId22"/>
    <sheet name="16" sheetId="14" r:id="rId23"/>
    <sheet name="17" sheetId="12" r:id="rId24"/>
    <sheet name="18" sheetId="15" r:id="rId25"/>
    <sheet name="Tabla 6" sheetId="48" r:id="rId26"/>
    <sheet name="Tabla 7" sheetId="49" r:id="rId27"/>
    <sheet name="19" sheetId="50" r:id="rId28"/>
    <sheet name="20" sheetId="51" r:id="rId29"/>
    <sheet name="21" sheetId="52" r:id="rId30"/>
    <sheet name="A.1.1" sheetId="53" r:id="rId31"/>
    <sheet name="A.1.2" sheetId="54" r:id="rId32"/>
    <sheet name="A.1.3" sheetId="55" r:id="rId33"/>
    <sheet name="A.2.1" sheetId="47" r:id="rId34"/>
  </sheets>
  <externalReferences>
    <externalReference r:id="rId35"/>
  </externalReferences>
  <definedNames>
    <definedName name="_01_Cuadro_resumen" localSheetId="16">#REF!</definedName>
    <definedName name="_01_Cuadro_resumen" localSheetId="17">#REF!</definedName>
    <definedName name="_01_Cuadro_resumen" localSheetId="19">#REF!</definedName>
    <definedName name="_01_Cuadro_resumen" localSheetId="20">#REF!</definedName>
    <definedName name="_01_Cuadro_resumen" localSheetId="21">#REF!</definedName>
    <definedName name="_01_Cuadro_resumen" localSheetId="22">#REF!</definedName>
    <definedName name="_01_Cuadro_resumen" localSheetId="23">#REF!</definedName>
    <definedName name="_01_Cuadro_resumen" localSheetId="24">#REF!</definedName>
    <definedName name="_01_Cuadro_resumen" localSheetId="27">#REF!</definedName>
    <definedName name="_01_Cuadro_resumen" localSheetId="28">#REF!</definedName>
    <definedName name="_01_Cuadro_resumen" localSheetId="29">#REF!</definedName>
    <definedName name="_01_Cuadro_resumen" localSheetId="5">#REF!</definedName>
    <definedName name="_01_Cuadro_resumen" localSheetId="6">#REF!</definedName>
    <definedName name="_01_Cuadro_resumen" localSheetId="13">#REF!</definedName>
    <definedName name="_01_Cuadro_resumen" localSheetId="30">#REF!</definedName>
    <definedName name="_01_Cuadro_resumen" localSheetId="31">#REF!</definedName>
    <definedName name="_01_Cuadro_resumen" localSheetId="32">#REF!</definedName>
    <definedName name="_01_Cuadro_resumen" localSheetId="33">#REF!</definedName>
    <definedName name="_01_Cuadro_resumen" localSheetId="15">#REF!</definedName>
    <definedName name="_01_Cuadro_resumen">#REF!</definedName>
    <definedName name="PF_Pesos_x_tipo_entidad" localSheetId="16">[1]Datos!#REF!</definedName>
    <definedName name="PF_Pesos_x_tipo_entidad" localSheetId="17">[1]Datos!#REF!</definedName>
    <definedName name="PF_Pesos_x_tipo_entidad" localSheetId="19">[1]Datos!#REF!</definedName>
    <definedName name="PF_Pesos_x_tipo_entidad" localSheetId="20">[1]Datos!#REF!</definedName>
    <definedName name="PF_Pesos_x_tipo_entidad" localSheetId="21">[1]Datos!#REF!</definedName>
    <definedName name="PF_Pesos_x_tipo_entidad" localSheetId="22">[1]Datos!#REF!</definedName>
    <definedName name="PF_Pesos_x_tipo_entidad" localSheetId="23">[1]Datos!#REF!</definedName>
    <definedName name="PF_Pesos_x_tipo_entidad" localSheetId="24">[1]Datos!#REF!</definedName>
    <definedName name="PF_Pesos_x_tipo_entidad" localSheetId="27">[1]Datos!#REF!</definedName>
    <definedName name="PF_Pesos_x_tipo_entidad" localSheetId="28">[1]Datos!#REF!</definedName>
    <definedName name="PF_Pesos_x_tipo_entidad" localSheetId="29">[1]Datos!#REF!</definedName>
    <definedName name="PF_Pesos_x_tipo_entidad" localSheetId="5">[1]Datos!#REF!</definedName>
    <definedName name="PF_Pesos_x_tipo_entidad" localSheetId="6">[1]Datos!#REF!</definedName>
    <definedName name="PF_Pesos_x_tipo_entidad" localSheetId="13">[1]Datos!#REF!</definedName>
    <definedName name="PF_Pesos_x_tipo_entidad" localSheetId="30">[1]Datos!#REF!</definedName>
    <definedName name="PF_Pesos_x_tipo_entidad" localSheetId="31">[1]Datos!#REF!</definedName>
    <definedName name="PF_Pesos_x_tipo_entidad" localSheetId="32">[1]Datos!#REF!</definedName>
    <definedName name="PF_Pesos_x_tipo_entidad" localSheetId="33">[1]Datos!#REF!</definedName>
    <definedName name="PF_Pesos_x_tipo_entidad" localSheetId="15">[1]Datos!#REF!</definedName>
    <definedName name="PF_Pesos_x_tipo_entidad">[1]Datos!#REF!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44" l="1"/>
  <c r="E7" i="44"/>
  <c r="C10" i="44"/>
  <c r="E10" i="44"/>
  <c r="C14" i="44"/>
  <c r="E14" i="44"/>
</calcChain>
</file>

<file path=xl/sharedStrings.xml><?xml version="1.0" encoding="utf-8"?>
<sst xmlns="http://schemas.openxmlformats.org/spreadsheetml/2006/main" count="1137" uniqueCount="735">
  <si>
    <t>Informe de Inclusión Financiera</t>
  </si>
  <si>
    <t>Financial Inclusion Report</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</si>
  <si>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</si>
  <si>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Charts index | Financial Inclusion Report</t>
  </si>
  <si>
    <t>#</t>
  </si>
  <si>
    <t>Título</t>
  </si>
  <si>
    <t>Title</t>
  </si>
  <si>
    <t>Sección</t>
  </si>
  <si>
    <t>Section</t>
  </si>
  <si>
    <t>Gráfico 1 / Chart 1</t>
  </si>
  <si>
    <t>Infraestructura financiera</t>
  </si>
  <si>
    <t>Financial infraestructure</t>
  </si>
  <si>
    <t>Gráfico 2 / Chart 2</t>
  </si>
  <si>
    <t>Gráfico 3 / Chart 3</t>
  </si>
  <si>
    <t>Gráfico 4 / Chart 4</t>
  </si>
  <si>
    <t>Tabla 1 / Table 1</t>
  </si>
  <si>
    <t>Tenencia de cuentas</t>
  </si>
  <si>
    <t>Account holding</t>
  </si>
  <si>
    <t>Gráfico 5 / Chart 5</t>
  </si>
  <si>
    <t>Gráfico 6 / Chart 6</t>
  </si>
  <si>
    <t>Medios de pago electrónicos</t>
  </si>
  <si>
    <t>Electronic payments</t>
  </si>
  <si>
    <t>Gráfico 9 / Chart 9</t>
  </si>
  <si>
    <t>Gráfico 10 / Chart 10</t>
  </si>
  <si>
    <t>Gráfico 11 / Chart 11</t>
  </si>
  <si>
    <t>Gráfico 12 / Chart 12</t>
  </si>
  <si>
    <t>Modalidades de ahorro e inversión</t>
  </si>
  <si>
    <t>Savings and investments methods</t>
  </si>
  <si>
    <t>Gráfico 13 / Chart 13</t>
  </si>
  <si>
    <t>Gráfico 14 / Chart 14</t>
  </si>
  <si>
    <t>Gráfico 15 / Chart 15</t>
  </si>
  <si>
    <t>Crédito a personas humanas</t>
  </si>
  <si>
    <t>Credit to natural persons</t>
  </si>
  <si>
    <t>Gráfico 16 / Chart 16</t>
  </si>
  <si>
    <t>Gráfico 17 / Chart 17</t>
  </si>
  <si>
    <t>Gráfico 18 / Chart 18</t>
  </si>
  <si>
    <t>Gráfico 20 / Chart 20</t>
  </si>
  <si>
    <t>Gráfico 21 / Chart 21</t>
  </si>
  <si>
    <t>Crédito a las unidades productivas</t>
  </si>
  <si>
    <t>Credit to productive units</t>
  </si>
  <si>
    <t>Gráfico A.2.1 / Chart A.2.1</t>
  </si>
  <si>
    <t>Apartado 2</t>
  </si>
  <si>
    <t>Appendix 2</t>
  </si>
  <si>
    <t>Tipo de PDA / Type of access point</t>
  </si>
  <si>
    <t xml:space="preserve">Fuente | BCRA, redes e INDEC.  </t>
  </si>
  <si>
    <t>Source | BCRA, networks and INDEC.</t>
  </si>
  <si>
    <t>mar-20</t>
  </si>
  <si>
    <t>jun-20</t>
  </si>
  <si>
    <t>sep-20</t>
  </si>
  <si>
    <t>mar-21</t>
  </si>
  <si>
    <t>jun-21</t>
  </si>
  <si>
    <t>sep-21</t>
  </si>
  <si>
    <t>dic-21</t>
  </si>
  <si>
    <t>Sucursal / Branch</t>
  </si>
  <si>
    <t>Source | BCRA and networks.</t>
  </si>
  <si>
    <t>Período / Period</t>
  </si>
  <si>
    <t>Bancos privados / 
Private banks</t>
  </si>
  <si>
    <t>Bancos Públicos /
 State-owned banks</t>
  </si>
  <si>
    <t>Compañias Financieras /
 Financial companies</t>
  </si>
  <si>
    <t>dic-19</t>
  </si>
  <si>
    <t>Fuente | BCRA e INDEC.</t>
  </si>
  <si>
    <t>Source | BCRA and INDEC.</t>
  </si>
  <si>
    <t>Porcentaje de deudores / 
Percentage of debtors</t>
  </si>
  <si>
    <t>Saldo promedio /
 Average balance</t>
  </si>
  <si>
    <t>Cantidad de deudores (millones) / Number of debtors (millions)</t>
  </si>
  <si>
    <t>Porcentaje de la población adulta / Percentage of the adult population</t>
  </si>
  <si>
    <t>Saldo de crédito (miles de millones de $ constantes) / Credit balance (thousands of millions of constant pesos)</t>
  </si>
  <si>
    <t>Saldo promedio por deudor (miles de $ constantes) / Average balance per debtor (thousands of constant pesos)</t>
  </si>
  <si>
    <t>Sistema financiero ampliado / Broad financial system</t>
  </si>
  <si>
    <t>Entidades financieras / Financial institutions</t>
  </si>
  <si>
    <t>Proveedores no financieros de crédito / Non-financial credit providers</t>
  </si>
  <si>
    <t>Tasa de variación interanual /
 y.o.y. variation rate</t>
  </si>
  <si>
    <t>dic-22</t>
  </si>
  <si>
    <t>Fuente | BCRA.</t>
  </si>
  <si>
    <t>Source | BCRA.</t>
  </si>
  <si>
    <t>Sólo PNFC / Only Non Financial Credit Providers</t>
  </si>
  <si>
    <t>Resto / Rest</t>
  </si>
  <si>
    <t>Sólo EEFF / Only FIs</t>
  </si>
  <si>
    <t>EEFF y PNFC / FIs and Non Financial Credit Providers</t>
  </si>
  <si>
    <t>Fuente de financiamiento / Source of financing</t>
  </si>
  <si>
    <t>Entidades Financieras / Financial Institutions</t>
  </si>
  <si>
    <t>Proveedores no Financieros de Crédito / Non Financial Credit Providers</t>
  </si>
  <si>
    <t>Por género (%) / By gender (%)</t>
  </si>
  <si>
    <t>Grupo institucional / Institutional group</t>
  </si>
  <si>
    <t>Género / Gender</t>
  </si>
  <si>
    <t>Varones / Men</t>
  </si>
  <si>
    <t>Mujeres / Women</t>
  </si>
  <si>
    <t>jun-23</t>
  </si>
  <si>
    <t>Total</t>
  </si>
  <si>
    <t>ATM / Automated teller machine</t>
  </si>
  <si>
    <t>Saldo promedio por deudor (en miles de pesos constantes) / Average balance per debtor (in thousands of constant pesos)</t>
  </si>
  <si>
    <t>Índice de figuras | Informe de Inclusión Financiera</t>
  </si>
  <si>
    <t>Abril 2024</t>
  </si>
  <si>
    <t>April 2024</t>
  </si>
  <si>
    <t>Table 1 | Access points to financial services</t>
  </si>
  <si>
    <t>Cantidad de PDA por tipo / Number of access points per type</t>
  </si>
  <si>
    <t>dic-23</t>
  </si>
  <si>
    <t>Sucursal móvil / Mobile branch</t>
  </si>
  <si>
    <t>Atención humana / Human assistance</t>
  </si>
  <si>
    <t>Dispositivos electrónicos / Electronic devices</t>
  </si>
  <si>
    <t>Dentro sucursales / Inside branches</t>
  </si>
  <si>
    <t>Fuera de sucursales / Outside branches</t>
  </si>
  <si>
    <t>No bancarios / Non-bank ATMs</t>
  </si>
  <si>
    <t>Dentro de la sucursal / Inside branches</t>
  </si>
  <si>
    <t>Fuera de la sucursal / Outside branches</t>
  </si>
  <si>
    <t>PDA cada 10.000 adultos / Access points every 10,000 adults</t>
  </si>
  <si>
    <t>TAS / Self-service terminal</t>
  </si>
  <si>
    <t>ACSF / Bank agent</t>
  </si>
  <si>
    <t>Variación interanual por grupo institucional / Year on year change per institutional group</t>
  </si>
  <si>
    <t>Compañías 
financieras</t>
  </si>
  <si>
    <t>Entidades no financieras / Non financial institutions</t>
  </si>
  <si>
    <t>Grupo institucional / Institutional Group</t>
  </si>
  <si>
    <t>Puntos de acceso a servicios financieros</t>
  </si>
  <si>
    <t>Access points to financial services</t>
  </si>
  <si>
    <t>Gráfico 1 | Localidades con al menos un PDA</t>
  </si>
  <si>
    <t>Chart 1 | Municipalities with at least one access point</t>
  </si>
  <si>
    <t>Cantidad de localidades / Number of municipalities</t>
  </si>
  <si>
    <t>Diciembre de 2022 / December 2022</t>
  </si>
  <si>
    <t>Diciembre de 2023 / December 2023</t>
  </si>
  <si>
    <t xml:space="preserve">Fuente | BCRA y redes.  </t>
  </si>
  <si>
    <t>Cantidad de PDA / Number of access points</t>
  </si>
  <si>
    <t>Localidades con al menos un PDA</t>
  </si>
  <si>
    <t>Municipalities with at least one access point</t>
  </si>
  <si>
    <t xml:space="preserve">Cobertura de más de un tipo de PDA / With more than one type of access point  </t>
  </si>
  <si>
    <t>Cobertura exclusiva de un único tipo de PDA / Only one type of access point</t>
  </si>
  <si>
    <t>Más de 40 / More than 40</t>
  </si>
  <si>
    <t>Chart 2 | Distribution of municipalities according to number of access points every 10,000 bank accounts</t>
  </si>
  <si>
    <t>(0; 1,9) / (0; 1.9)</t>
  </si>
  <si>
    <t>(2; 3,9) / (2; 3.9)</t>
  </si>
  <si>
    <t>(4; 5,9) / (4; 5.9)</t>
  </si>
  <si>
    <t>(6; 7,9) / (6; 7.9)</t>
  </si>
  <si>
    <t>(8; 9,9) / (8; 9.9)</t>
  </si>
  <si>
    <t>(10; 11,9) / (10; 11.9)</t>
  </si>
  <si>
    <t>(12; 13,9) / (12; 13.9)</t>
  </si>
  <si>
    <t>(14; 15,9) / (14; 15.9)</t>
  </si>
  <si>
    <t>(18; 19,9) / (18; 19.9)</t>
  </si>
  <si>
    <t>(20; 21,9) / (20; 21.9)</t>
  </si>
  <si>
    <t>(22; 23,9) / (22; 23.9)</t>
  </si>
  <si>
    <t>(24; 25,9) / (24; 25.9)</t>
  </si>
  <si>
    <t>(26; 27,9) / (26; 27.9)</t>
  </si>
  <si>
    <t>(28; 29,9) / (28; 29.9)</t>
  </si>
  <si>
    <t>(30; 31,9) / (30; 31.9)</t>
  </si>
  <si>
    <t>(32; 33,9) / (32; 33.9)</t>
  </si>
  <si>
    <t>(34; 35,9) / (34; 35.9)</t>
  </si>
  <si>
    <t>(36; 37,9) / (36; 37.9)</t>
  </si>
  <si>
    <t>(38; 39,9) / (38; 39.9)</t>
  </si>
  <si>
    <t>Distribución de localidades según número de PDA cada 10.000 cuentas bancarias</t>
  </si>
  <si>
    <t>Distribution of municipalities according to number of access points every 10,000 bank accounts</t>
  </si>
  <si>
    <t xml:space="preserve">Gráfico 3 | Dispositivos POS	</t>
  </si>
  <si>
    <t>Chart 3 | POS devices</t>
  </si>
  <si>
    <t>India / India</t>
  </si>
  <si>
    <t>Indonesia / Indonesia</t>
  </si>
  <si>
    <t>Sudáfrica / South Africa</t>
  </si>
  <si>
    <t>México / Mexico</t>
  </si>
  <si>
    <t>Alemania / Germany</t>
  </si>
  <si>
    <t>Bélgica / Belgium</t>
  </si>
  <si>
    <t>Países Bajos / Netherlands</t>
  </si>
  <si>
    <t>Suecia / Sweden</t>
  </si>
  <si>
    <t>China / China</t>
  </si>
  <si>
    <t>Arabia Saudita / Saudi Arabia</t>
  </si>
  <si>
    <t>Suiza / Switzerland</t>
  </si>
  <si>
    <t>Australia / Australia</t>
  </si>
  <si>
    <t>Reino Unido / United Kingdom</t>
  </si>
  <si>
    <t>Francia / France</t>
  </si>
  <si>
    <t>España / Spain</t>
  </si>
  <si>
    <t>Canadá / Canada</t>
  </si>
  <si>
    <t>Singapur / Singapore</t>
  </si>
  <si>
    <t>Italia / Italy</t>
  </si>
  <si>
    <t>Brasil / Brazil</t>
  </si>
  <si>
    <t xml:space="preserve">Argentina / Argentina </t>
  </si>
  <si>
    <t>Turquía / Turkiye</t>
  </si>
  <si>
    <t>País / Country</t>
  </si>
  <si>
    <t>Dispositivos POS en Argentina / POS devices in Argentina</t>
  </si>
  <si>
    <t>Dispositivos POS cada 10.000 habitantes / POS devices every 10,000 inhabitants</t>
  </si>
  <si>
    <t>Millones de dispositivos POS / 
Millions of POS devices</t>
  </si>
  <si>
    <t>POS cada 10.000 adultos / 
POS every 10,000 adults</t>
  </si>
  <si>
    <t xml:space="preserve">Nota | La cantidad de POS en Argentina incluye POS fijos activos y mPOS. A lo largo de la serie, la importancia relativa de los mPOS disminuyó, aunque debido a la falta de información, no es posible su cálculo. Gráfico de la derecha: datos de BIS a 2021, excepto Argentina dato de BCRA a 2023. </t>
  </si>
  <si>
    <t xml:space="preserve">Fuente | BCRA, INDEC y BIS. </t>
  </si>
  <si>
    <t>Source | BCRA, INDEC and BIS.</t>
  </si>
  <si>
    <t>Dispositivos POS</t>
  </si>
  <si>
    <t>POS devices</t>
  </si>
  <si>
    <t>Nota | Saldos en miles de pesos constantes (IPC base 100 = dic-23).</t>
  </si>
  <si>
    <t>Note | Balances in thousands of constant pesos (CPI base December 2023 = 100).</t>
  </si>
  <si>
    <t>Cantidad de deudores (en millones) / Number of debtors (in millions)</t>
  </si>
  <si>
    <t xml:space="preserve">Gráfico 15 | Cantidad de deudores y saldo promedio por deudor	 </t>
  </si>
  <si>
    <t>Chart 15 | Number of debtors and average balance per debtor</t>
  </si>
  <si>
    <t>Nota | Sólo EEFF: indica que los deudores registraron financiamiento sólo en EEFF (y no en PNFC, aunque pueden registrar deuda en fideicomisos financieros -FF). Sólo PNFC: indica que los deudores registraron financiamiento sólo en PNFC (y no en EEFF, pudiendo registrar deuda o no en FF). EEFF y PNFC: indica financiamiento en simultáneo de EEFF y PNFC (pudiendo registrar deuda o no en FF). Resto: comprende a los deudores que registraron deuda únicamente en FF. Saldos en miles de pesos constantes (IPC base 100 = dic-23).</t>
  </si>
  <si>
    <t>Note | Only Fis: indicates that debtors have financing from Financial Institutions only (and not from Non Financial Credit Providers, although they can have debt with Financial Trusts). Only Non Financial Credit Providers: indicates that debtors have financing only from Non Financial Credit Providers (and not from Financial Institutions, although they can have debt with Financial Trusts). FIs and Non Financial Credit Providers: indicates simultaneous financing from Financial Institutions and Non Financial Credit Providers (although they can have debt with Financial Trusts). Rest: indicates that debtors only have debt with Financial Trusts. Balances in thousands of constant pesos (CPI base December 2023 = 100).</t>
  </si>
  <si>
    <t>Fintech</t>
  </si>
  <si>
    <t>Chart 16 | Other Non Financial Credit Providers - distribution of debtors and balances</t>
  </si>
  <si>
    <t>Saldo de financiamiento (en miles de millones de pesos constantes) / Credit balance (in thousands of millions of constant pesos)</t>
  </si>
  <si>
    <t xml:space="preserve">Nota | Las categorías comprendidas en el conjunto “Resto” son: cooperativas y mutuales, otras cadenas de comercios, venta de electrodomésticos, leasing &amp; factoring y otros prestadores. </t>
  </si>
  <si>
    <t xml:space="preserve">Note | The categories included in the group "Rest" are: cooperatives and mutuals, other chains of stores, sale of household appliances, leasing and factoring and other providers. </t>
  </si>
  <si>
    <t>Gráfico 17 | Cantidad de deudores por edad y tipo de asistencia</t>
  </si>
  <si>
    <t>Chart 17 | Number of debtors by age and type of assistance</t>
  </si>
  <si>
    <t>Grupo de edad / Age group</t>
  </si>
  <si>
    <t>65 años o más / 65 years old or more</t>
  </si>
  <si>
    <t>15 a 29 años / 15 to 29 years old</t>
  </si>
  <si>
    <t>30 a 64 años / 30 to 64 years old</t>
  </si>
  <si>
    <t>Tarjetas de crédito (en millones) / Credit Cards (in millions)</t>
  </si>
  <si>
    <t>Préstamos personales (en millones) / Personal loans (in millions)</t>
  </si>
  <si>
    <t>Gráfico 18 | Porcentaje de deudores en situación regular</t>
  </si>
  <si>
    <t>(16; 18,9) / (16; 18.9)</t>
  </si>
  <si>
    <t>Chart 18 | Percentage of debtors in regular situation</t>
  </si>
  <si>
    <t>TOTAL</t>
  </si>
  <si>
    <t>Sistema Financiero Ampliado / Broad financial system</t>
  </si>
  <si>
    <t>20-24</t>
  </si>
  <si>
    <t>25-29</t>
  </si>
  <si>
    <t>30-34</t>
  </si>
  <si>
    <t>35-39</t>
  </si>
  <si>
    <t>40-44</t>
  </si>
  <si>
    <t>45-49</t>
  </si>
  <si>
    <t>50-54</t>
  </si>
  <si>
    <t>55-59</t>
  </si>
  <si>
    <t>60-64</t>
  </si>
  <si>
    <t>65-69</t>
  </si>
  <si>
    <t>70-74</t>
  </si>
  <si>
    <t>75-79</t>
  </si>
  <si>
    <t>80-84</t>
  </si>
  <si>
    <t>85-89</t>
  </si>
  <si>
    <t>Note | The number of POS in Argentina includes active fixed POS and mobile POS. Throughout the series, the relative importance of mobile POS decreased, although due to lack of information, its calculation is not possible. Right chart: BIS data as of 2021, except Argentina BCRA data as of 2023.</t>
  </si>
  <si>
    <t>Broad financial system financing to natural persons</t>
  </si>
  <si>
    <t>Cantidad de deudores y saldo promedio por deudor</t>
  </si>
  <si>
    <t>Otros proveedores no financieros de crédito - distribución de deudores y saldo</t>
  </si>
  <si>
    <t>Other Non Financial Credit Providers - distribution of debtors and balances</t>
  </si>
  <si>
    <t>Cantidad de deudores por edad y tipo de asistencia</t>
  </si>
  <si>
    <t>Number of debtors by age and type of assistance</t>
  </si>
  <si>
    <t>Porcentaje de deudores en situación regular</t>
  </si>
  <si>
    <t>Percentage of debtors in regular situation</t>
  </si>
  <si>
    <t>Source | BCRA based on COELSA and INDEC.</t>
  </si>
  <si>
    <t xml:space="preserve">Fuente | BCRA en base a COELSA e INDEC. </t>
  </si>
  <si>
    <t>Nota | Tenencia conjunta: personas que tienen cuentas bancarias y de pago.</t>
  </si>
  <si>
    <t>Cuentas de pago / Payment accounts</t>
  </si>
  <si>
    <t>Cuentas corrientes en pesos / Current account in pesos</t>
  </si>
  <si>
    <t>Cajas de ahorros en moneda extranjera / Saving accounts in foreign currency</t>
  </si>
  <si>
    <t>Cajas de ahorros en pesos / Saving accounts in pesos</t>
  </si>
  <si>
    <t>dic-20</t>
  </si>
  <si>
    <t>Tipo de cuenta / Type of account</t>
  </si>
  <si>
    <t>Cuentas por adulto / Accounts per adult</t>
  </si>
  <si>
    <t>Tenencia conjunta / Joint holding</t>
  </si>
  <si>
    <t>Cuentas bancarias / Bank accounts</t>
  </si>
  <si>
    <t>sep-23</t>
  </si>
  <si>
    <t>mar-23</t>
  </si>
  <si>
    <t>sep-22</t>
  </si>
  <si>
    <t>jun-22</t>
  </si>
  <si>
    <t>mar-22</t>
  </si>
  <si>
    <t>sep-19</t>
  </si>
  <si>
    <t>jun-19</t>
  </si>
  <si>
    <t>mar-19</t>
  </si>
  <si>
    <t>En millones de personas / In millions of people</t>
  </si>
  <si>
    <t>Chart 4 | Natural persons with accounts</t>
  </si>
  <si>
    <t>Gráfico 4 | Personas humanas con cuentas</t>
  </si>
  <si>
    <t>Note | Accounts considers bank and payment accounts. "Activity" is determined by credit or debit transactions cleared by COELSA.</t>
  </si>
  <si>
    <t>Nota | "Cuentas" considera cuentas bancarias y de pago. "Actividad" está determinada por las operaciones transaccionales de crédito o débito compensadas por COELSA.</t>
  </si>
  <si>
    <t>Con actividad / With activity</t>
  </si>
  <si>
    <t>Total de cuentahabientes / Total of account holders</t>
  </si>
  <si>
    <t>Actividad / Activity</t>
  </si>
  <si>
    <t>Participación / Share</t>
  </si>
  <si>
    <t>En millones / In millions</t>
  </si>
  <si>
    <t>Chart 5 | Natural persons account holders with activity in any of their accounts</t>
  </si>
  <si>
    <t xml:space="preserve">Gráfico 5 | Personas humanas cuentahabientes con actividad en alguna de sus cuentas </t>
  </si>
  <si>
    <t>Source | COELSA</t>
  </si>
  <si>
    <t>Fuente | COELSA.</t>
  </si>
  <si>
    <t>Total nacional / National total</t>
  </si>
  <si>
    <t>S. del Estero</t>
  </si>
  <si>
    <t>Tucumán</t>
  </si>
  <si>
    <t>Chaco</t>
  </si>
  <si>
    <t>Salta</t>
  </si>
  <si>
    <t>Jujuy</t>
  </si>
  <si>
    <t>Catamarca</t>
  </si>
  <si>
    <t>Santa Fe</t>
  </si>
  <si>
    <t>La Pampa</t>
  </si>
  <si>
    <t>Entre Ríos</t>
  </si>
  <si>
    <t>Córdoba</t>
  </si>
  <si>
    <t>Corrientes</t>
  </si>
  <si>
    <t>Formosa</t>
  </si>
  <si>
    <t>La Rioja</t>
  </si>
  <si>
    <t>Misiones</t>
  </si>
  <si>
    <t>Buenos Aires</t>
  </si>
  <si>
    <t>San Juan</t>
  </si>
  <si>
    <t>Mendoza</t>
  </si>
  <si>
    <t>CABA</t>
  </si>
  <si>
    <t>T. del Fuego</t>
  </si>
  <si>
    <t>Río Negro</t>
  </si>
  <si>
    <t>Chubut</t>
  </si>
  <si>
    <t>San Luis</t>
  </si>
  <si>
    <t>Neuquén</t>
  </si>
  <si>
    <t>Santa Cruz</t>
  </si>
  <si>
    <t>Participación de la tenencia de sólo cuentas de pago / Share of only payment accounts ownership</t>
  </si>
  <si>
    <t>Participación de cuentahabientes con movimiento de débitos y créditos / Share of account holders with debit and credit movements</t>
  </si>
  <si>
    <t>Participación de la tenencia de sólo cuentas bancarias / Share of only bank accounts ownership</t>
  </si>
  <si>
    <t>Provincia / Province</t>
  </si>
  <si>
    <t>Source | BCRA based on COELSA and AFIP.</t>
  </si>
  <si>
    <t xml:space="preserve">Fuente | BCRA en base a COELSA y AFIP. </t>
  </si>
  <si>
    <t>Note | Population with account corresponds to December 2023 and activity rate refers to the fouth quarter of 2023.</t>
  </si>
  <si>
    <t>Nota | La población con cuenta corresponde a diciembre de 2023 y la tasa de actividad se refiere al cuarto trimestre de 2023.</t>
  </si>
  <si>
    <t>Sólo cuentas de pago / Only payment accounts</t>
  </si>
  <si>
    <t>Sólo cuentas bancarias / Only bank accounts</t>
  </si>
  <si>
    <t>Tenencia conjunta / Joint ownership</t>
  </si>
  <si>
    <t>% de la población 
del grupo etario / % of the age group population</t>
  </si>
  <si>
    <t>Grupo etario y tipo de cuenta</t>
  </si>
  <si>
    <t>Table 2 | Account ownership and activity rate at early ages</t>
  </si>
  <si>
    <t>Tabla 2 | Tenencia de cuentas y tasa de actividad en edades tempranas</t>
  </si>
  <si>
    <t>Source | BCRA, IMF (FAS), CAFCI and INDEC</t>
  </si>
  <si>
    <t>Fuente | BCRA, FMI  (FAS), CAFCI e INDEC</t>
  </si>
  <si>
    <t>Note | In the left table, the indicator “Outstanding deposits with commercial banks: o/w households (% of GDP)” of Financial Access Survey (FAS) of IMF has been used, which includes sight deposits, savings deposits, fixed-term deposits and money market funds. For Argentina FAS series has been used for the year 2019, whereas for the period 2020 to 2023, it has been used own estimations. Right table: to obtain GDP coeficients, saving and investment balances moving average of the last 12 months (numerator) and GDP moving average of the last 4 quarters (denominator) have benn taken.</t>
  </si>
  <si>
    <t>Ahorro total de las PH</t>
  </si>
  <si>
    <t xml:space="preserve">Saldo invertido / PIB
Invested balance / GDP </t>
  </si>
  <si>
    <t xml:space="preserve">Saldo no invertido / PIB
Non invested balance / GDP </t>
  </si>
  <si>
    <t>Uruguay</t>
  </si>
  <si>
    <t>Paraguay</t>
  </si>
  <si>
    <t>Colombia</t>
  </si>
  <si>
    <t>Chile</t>
  </si>
  <si>
    <t>Argentina</t>
  </si>
  <si>
    <t>Argentina - Invested and non invested balance / GDP</t>
  </si>
  <si>
    <t>Deposits / GDP</t>
  </si>
  <si>
    <t>Depósitos / PIB</t>
  </si>
  <si>
    <t>Chart 9 | Saving and investment products balances in terms of GDP</t>
  </si>
  <si>
    <t>Gráfico 9 | Saldo de los productos de ahorro e inversión con respecto al PIB</t>
  </si>
  <si>
    <t>Source | BCRA, CAFCI and INDEC</t>
  </si>
  <si>
    <t>Fuente | BCRA, CAFCI e INDEC.</t>
  </si>
  <si>
    <t xml:space="preserve">Note | Saving and investment balances of natural persons consider products in domestic and foreign currency. Constant prices as of December 2023 (CPI December 2023 = 100). Balances in foreign currency are expressed in pesos and valued at the BCRA reference currency rate (Communication A 3500) of the last business day of the month. </t>
  </si>
  <si>
    <t>Saldo invertido / Invested balance</t>
  </si>
  <si>
    <t>Productos UVA / UVA products</t>
  </si>
  <si>
    <t xml:space="preserve">   En moneda extranjera / In foreign currency</t>
  </si>
  <si>
    <t xml:space="preserve">   En pesos / In pesos</t>
  </si>
  <si>
    <t>Plazo fijo / Time deposits</t>
  </si>
  <si>
    <t>Saldo no invertido / Non-invested balance</t>
  </si>
  <si>
    <t>Productos / Products</t>
  </si>
  <si>
    <t>Table 5 | Saving and investment balances of natural persons</t>
  </si>
  <si>
    <t>Tabla 5 | Saldos de ahorro e inversión de personas humanas</t>
  </si>
  <si>
    <t>Note | Money market fund return is calculated as the weighted average by the weight of the equity in the total money market funds market.</t>
  </si>
  <si>
    <t>Nota | El rendimiento de FCD se calcula como el promedio ponderado por el peso del Patrimonio Neto (PN) en el mercado total de FCDs.</t>
  </si>
  <si>
    <t>nov-23</t>
  </si>
  <si>
    <t>oct-23</t>
  </si>
  <si>
    <t>ago-23</t>
  </si>
  <si>
    <t>jul-23</t>
  </si>
  <si>
    <t>may-23</t>
  </si>
  <si>
    <t>abr-23</t>
  </si>
  <si>
    <t>feb-23</t>
  </si>
  <si>
    <t>ene-23</t>
  </si>
  <si>
    <t>nov-22</t>
  </si>
  <si>
    <t>oct-22</t>
  </si>
  <si>
    <t>ago-22</t>
  </si>
  <si>
    <t>jul-22</t>
  </si>
  <si>
    <t>may-22</t>
  </si>
  <si>
    <t>abr-22</t>
  </si>
  <si>
    <t>feb-22</t>
  </si>
  <si>
    <t>ene-22</t>
  </si>
  <si>
    <t>nov-21</t>
  </si>
  <si>
    <t>oct-21</t>
  </si>
  <si>
    <t>ago-21</t>
  </si>
  <si>
    <t>jul-21</t>
  </si>
  <si>
    <t>may-21</t>
  </si>
  <si>
    <t>abr-21</t>
  </si>
  <si>
    <t>feb-21</t>
  </si>
  <si>
    <t>ene-21</t>
  </si>
  <si>
    <t>nov-20</t>
  </si>
  <si>
    <t>oct-20</t>
  </si>
  <si>
    <t>ago-20</t>
  </si>
  <si>
    <t>jul-20</t>
  </si>
  <si>
    <t>may-20</t>
  </si>
  <si>
    <t>abr-20</t>
  </si>
  <si>
    <t>feb-20</t>
  </si>
  <si>
    <t>ene-20</t>
  </si>
  <si>
    <t>Note | Percentage of holders estimates the proportion of natural persons account holders with time deposits. The number of certificates include time deposits in pesos, in dollars and in UVA without early termination option. Average balances by holder are expressed at constant prices as of December 2023 (December 2023 CPI = 100).</t>
  </si>
  <si>
    <t>Cantidad de certificados en moneda extranjera / Number of certificates in foreign currency</t>
  </si>
  <si>
    <t>Cantidad de certificados en moneda domestica / Number of certificates in domestic currency</t>
  </si>
  <si>
    <t>Cantidad de cuentas en PSP con saldo positivo en FCD / Number of accounts from PSP with positive balance on MMF</t>
  </si>
  <si>
    <t>FCD / Productos de ahorro e inversión
MMF / Savings and investment products</t>
  </si>
  <si>
    <t>Chart 12 | Liquidity management</t>
  </si>
  <si>
    <t>Gráfico 12 | Gestión de liquidez</t>
  </si>
  <si>
    <t xml:space="preserve">Personas humanas cuentahabientes con actividad en alguna de sus cuentas </t>
  </si>
  <si>
    <t>Natural persons account holders with activity in any of their accounts</t>
  </si>
  <si>
    <t>Cantidad de cuentas (en millones) / Number of accounts (in millions)</t>
  </si>
  <si>
    <t>Note | Joint holding: people who hold both bank and payment accounts.</t>
  </si>
  <si>
    <t>Personas humanas con cuentas /
Natural persons with accounts</t>
  </si>
  <si>
    <t>Personas humans con actividad en cuentas / Natural persons with account activity</t>
  </si>
  <si>
    <t>Participación de la tenencia conjunta de cuentas / Share of joint holding of accounts</t>
  </si>
  <si>
    <t>Población con cuenta / 
Population with account</t>
  </si>
  <si>
    <t>Cantidad -miles- /
 Number -thousands-</t>
  </si>
  <si>
    <t>Menores a 13 años / Younger than 13 years old</t>
  </si>
  <si>
    <t>Adolescentes - 13 a 17 años / Adolescents - 13 to 17 years old</t>
  </si>
  <si>
    <t>Menores de 18 años / Younger than 18 years old</t>
  </si>
  <si>
    <t>Perú</t>
  </si>
  <si>
    <t>Argentina - Saldo invertido y no invertido / PIB</t>
  </si>
  <si>
    <t>Nota | Tabla de la izquierda: se utilizó el indicador “Depósitos activos de los hogares en bancos comerciales (% del PIB) de Financial Access Survey (FAS) del FMI , el cual incluye depósitos a la vista, depósitos a plazo y fondos comunes de dinero. Para Argentina, se utilizó la serie de FAS para el año 2019, mientras que para el periodo de 2020 a 2023, se utilizaron estimaciones propias. Gráfico de la derecha: para obtener los coeficientes sobre el PIB, se tomó la media móvil de los últimos 12 meses para los saldos de ahorro e inversión (numerador) y para el PIB se tomó la media móvil de los últimos 4 trimestres (denominador)</t>
  </si>
  <si>
    <t>Gráfico 10 | Tasa de interés mensual real de plazos fijos y fondos comunes de dinero</t>
  </si>
  <si>
    <t>Chart 10 | Real interest rate of time deposits and money market funds</t>
  </si>
  <si>
    <t>Gráfico 11 | Métricas de utilización de plazos fijos por parte de personas humanas</t>
  </si>
  <si>
    <t>Fuente | BCRA y COELSA.</t>
  </si>
  <si>
    <t>Source | BCRA and COELSA.</t>
  </si>
  <si>
    <t>Métricas de uso de los FCD en PSP /  Metrics on usage of MMF from PSP</t>
  </si>
  <si>
    <t>Porcentaje / Percentage</t>
  </si>
  <si>
    <t>Fondos comunes de dinero de personas humanas / 
Money market funds of natural persons</t>
  </si>
  <si>
    <t>Saldo en entidades financieras / Balances in financial institutions</t>
  </si>
  <si>
    <t>Saldo en proveedores de servicios de pago / Balances in payment service providers</t>
  </si>
  <si>
    <t>Fondos comunes de dinero / money market funds</t>
  </si>
  <si>
    <t>Fondos comunes de inversión / Investment funds</t>
  </si>
  <si>
    <t>Ahorro de personas humanas / Natural persons savings</t>
  </si>
  <si>
    <t xml:space="preserve">Nota | Los saldos de ahorro e inversión de las personas humanas consideran productos en moneda local y extranjera. Precios constantes de diciembre de 2023 (IPC diciembre de 2023 = 100). Los saldos en moneda extranjera están expresados en pesos y valuados al tipo de cambio de referencia del BCRA (Com A 3500) del último día hábil del mes. </t>
  </si>
  <si>
    <t>Tenedores de plazo fijo / 
Time deposit holders</t>
  </si>
  <si>
    <t>Nota | El porcentaje de tenedores estima la proporción de personas humanas cuentahabientes con plazo fijo. La cantidad de certificados incluye plazos fijos en pesos, en dólares y en UVA sin opción de precancelación. Los saldos promedios de plazo fijo por cada titular, están expresados a precios constantes de diciembre de 2023 (IPC diciembre de 2023 = 100).</t>
  </si>
  <si>
    <t>Fuente | BCRA, CAFCI y CNV.</t>
  </si>
  <si>
    <t>Source | BCRA, CAFCI and CNV.</t>
  </si>
  <si>
    <t>Personas humanas con cuentas</t>
  </si>
  <si>
    <t>Natural persons with accounts</t>
  </si>
  <si>
    <t>Type of account ownership and activity rate by province.</t>
  </si>
  <si>
    <t>Tenencia de cuentas y tasa de actividad en edades tempranas</t>
  </si>
  <si>
    <t>Saldo de los productos de ahorro e inversión con respecto al PIB</t>
  </si>
  <si>
    <t>Saving and investment products balances in terms of GDP</t>
  </si>
  <si>
    <t>Saldos de ahorro e inversión de personas humanas</t>
  </si>
  <si>
    <t>Saving and investment balances of natural persons</t>
  </si>
  <si>
    <t>Tasa de interés mensual real de plazos fijos y fondos comunes de dinero</t>
  </si>
  <si>
    <t>Real interest rate of time deposits and money market funds</t>
  </si>
  <si>
    <t>Métricas de utilización de plazos fijos por parte de personas humanas</t>
  </si>
  <si>
    <t>Metrics on usage of time deposits by natural persons</t>
  </si>
  <si>
    <t>Gestión de liquidez</t>
  </si>
  <si>
    <t>Liquidity management</t>
  </si>
  <si>
    <t>Chart 13 | Broad financial system financing to natural persons</t>
  </si>
  <si>
    <t>Gráfico 14 | Comparación internacional de acceso al crédito</t>
  </si>
  <si>
    <t>Chart 14 | International comparison of access to credit</t>
  </si>
  <si>
    <t>2017</t>
  </si>
  <si>
    <t>2018</t>
  </si>
  <si>
    <t>2019</t>
  </si>
  <si>
    <t>2020</t>
  </si>
  <si>
    <t>2021</t>
  </si>
  <si>
    <t>2022</t>
  </si>
  <si>
    <t>Nota | Se muestran deudores de bancos comerciales del sector hogares.</t>
  </si>
  <si>
    <t xml:space="preserve">Note | Data shows household sector debtors with commercial banks. </t>
  </si>
  <si>
    <t>Fuente | BCRA (dato Argentina) y Financial Access Survey, FMI.</t>
  </si>
  <si>
    <t xml:space="preserve">Source | BCRA (data for Argentina) and Financial Access Survey, IMF. </t>
  </si>
  <si>
    <t>Tasa de variación interanual /  y.o.y. variation rate</t>
  </si>
  <si>
    <t>International comparison of access to credit</t>
  </si>
  <si>
    <t xml:space="preserve">Source | BCRA, INDEC and networks. </t>
  </si>
  <si>
    <t xml:space="preserve">Fuente |  BCRA, INDEC y redes. </t>
  </si>
  <si>
    <t>Nota | Las cantidades representan el promedio mensual para los años considerados. El ratio de extracciones sobre PIB surge de dividir el monto de las extracciones de efectivo durante el cuarto trimestre de los años considerados (anualizados) por el PIB a valores corrientes del mismo período para los respectivos años.</t>
  </si>
  <si>
    <t>2023</t>
  </si>
  <si>
    <t>Otros / Others</t>
  </si>
  <si>
    <t>Pagos inmediatos / Instant payments</t>
  </si>
  <si>
    <t>Tarjetas / Cards</t>
  </si>
  <si>
    <t>Note | The figures are the monthly average for the year 2023. Transfers: includes interbank transfers, transfers from and/or to a payment account and transfers between payment accounts of the same payment service provider (PSP) and does not include transfers within the same financial institution. PCT: includes payments with interoperable transfers and payments with transfer between the same PSP.</t>
  </si>
  <si>
    <t xml:space="preserve">Nota | Las cifras representan el promedio mensual para el año 2023. Transferencias: incluye transferencias interbancarias, transferencias desde y/o hacia una cuenta de pago y transferencias entre cuentas de pago de un mismo proveedor de servicios de pago (PSP) y no incluye transferencias dentro de una misma entidad financiera. PCT: incluye pagos con transferencias interoperables y pagos con transferencia entre un mismo PSP. </t>
  </si>
  <si>
    <t>Débito directo / Direct debits</t>
  </si>
  <si>
    <t>Débito inmediato / Instant debit</t>
  </si>
  <si>
    <t>Tarjeta prepaga / Prepaid card</t>
  </si>
  <si>
    <t>Tarjeta de crédito / Credit card</t>
  </si>
  <si>
    <t>Tarjeta de débito / Debit card</t>
  </si>
  <si>
    <t xml:space="preserve">PCT </t>
  </si>
  <si>
    <t>Transferencias / transfers</t>
  </si>
  <si>
    <t>Var. 2022</t>
  </si>
  <si>
    <t>$</t>
  </si>
  <si>
    <t>Monto promedio / Average amount</t>
  </si>
  <si>
    <t>Monto por adulto / Amount per adult</t>
  </si>
  <si>
    <t>Cantidad por adulto / Number per adult</t>
  </si>
  <si>
    <t>Table 3 | Transactions with electronic means of payment</t>
  </si>
  <si>
    <t>Intra PSP / Within PSP</t>
  </si>
  <si>
    <t>Interoperables (2) / Interoperable</t>
  </si>
  <si>
    <t xml:space="preserve">   ATM / Automated teller machine</t>
  </si>
  <si>
    <t xml:space="preserve">   MB / Mobile banking</t>
  </si>
  <si>
    <t xml:space="preserve">   HB / Online banking</t>
  </si>
  <si>
    <t>Dentro de EEFF (1)  / Within FIs (1)</t>
  </si>
  <si>
    <t>CVU a CVU / single virtual code to single virtual code</t>
  </si>
  <si>
    <t>Dentro de PSP / Within PSP</t>
  </si>
  <si>
    <t>CVU a CBU / single virtual code to single banking code</t>
  </si>
  <si>
    <t>CBU a CVU / single banking code to single virtual code</t>
  </si>
  <si>
    <t>Entre PSP y EEFF / Between PSP and Fis</t>
  </si>
  <si>
    <t>Transferencias electrónicas / electronic tranfers (i)</t>
  </si>
  <si>
    <t>Transferencias electrónicas / electronic transfers (i)</t>
  </si>
  <si>
    <t>Montos por adulto / Amount per adult</t>
  </si>
  <si>
    <t>Cantidades por adulto / Number per adult</t>
  </si>
  <si>
    <t>Origen y destino / Origin and destination</t>
  </si>
  <si>
    <t>Table 4 | Instant payments</t>
  </si>
  <si>
    <t xml:space="preserve">Tabla 4 | Pagos inmediatos </t>
  </si>
  <si>
    <t>Source | BCRA, INDEC and networks.</t>
  </si>
  <si>
    <t>Fuente | BCRA, INDEC y redes.</t>
  </si>
  <si>
    <t>Transferencias y PCT intra PSP / Total Transferencias y PCT
Transfers and PCTs within PSP / Total transfers and PCTs</t>
  </si>
  <si>
    <t>PCT intra PSP / Total PCT
PCTs within PSP / Total PCTs</t>
  </si>
  <si>
    <t>Transferencias intra PSP / Total transferencias
Within PSP transfers / Total transfers</t>
  </si>
  <si>
    <t>Saldo / Amount</t>
  </si>
  <si>
    <t>Gráfico 8 | Participación de las operaciones intra PSP</t>
  </si>
  <si>
    <t>Imposible / Impossible</t>
  </si>
  <si>
    <t>Venta de activos / Selling assets</t>
  </si>
  <si>
    <t>Préstamos / Loans</t>
  </si>
  <si>
    <t>Trabajo / Work</t>
  </si>
  <si>
    <t>Familia o amigos / Family or friends</t>
  </si>
  <si>
    <t>Ahorro / Savings</t>
  </si>
  <si>
    <t>IMA</t>
  </si>
  <si>
    <t>LAC</t>
  </si>
  <si>
    <t>ARG</t>
  </si>
  <si>
    <t xml:space="preserve">Total </t>
  </si>
  <si>
    <t>Extracción (monto) / PIB  / 
Cash withdrawals (amount) / GDP</t>
  </si>
  <si>
    <t>Tabla 3 | Operaciones por medios de pago electrónicos</t>
  </si>
  <si>
    <t>Medio de pago / Mean of payment</t>
  </si>
  <si>
    <t>Pagos con Transferencia / payments with transfer (ii)</t>
  </si>
  <si>
    <t>Note | Amounts at constant December 2023 prices (CPI December 2023 = 100). Figures represent monthly averages for every year.
'(1) CBU to CBU, interbank. Does not include intrabank transfers; (2) Interoperable PCTs are carried out between different PSP/EEFF.</t>
  </si>
  <si>
    <t>Nota | Montos a precios constantes de diciembre de 2023 (IPC diciembre de 2023 = 100). Las cifras representan el promedio mensual para los respectivos años. '(1) CBU a CBU, interbancarias. No incluye transferencias intrabancarias; (2) Los PCT interoperables se realizan entre distintos PSP/EEFF.</t>
  </si>
  <si>
    <t>Evolución de los medios de pago electrónicos y extracciones de efectivo</t>
  </si>
  <si>
    <t>Electronic means of payments and cash withdrawals dynamic</t>
  </si>
  <si>
    <t>Gráfico 7 / Chart 7</t>
  </si>
  <si>
    <t>Operaciones por medios de pago electrónicos</t>
  </si>
  <si>
    <t>Transactions with electronic means of payment</t>
  </si>
  <si>
    <t>Tabla 2 / Table 2</t>
  </si>
  <si>
    <t>Tabla 3 / Table 3</t>
  </si>
  <si>
    <t xml:space="preserve">Pagos inmediatos </t>
  </si>
  <si>
    <t>Instant payments</t>
  </si>
  <si>
    <t>Tabla 4 / Table 4</t>
  </si>
  <si>
    <t>Participación de las operaciones intra PSP</t>
  </si>
  <si>
    <t>Gráfico 8 / Chart 8</t>
  </si>
  <si>
    <t>Tabla 5 / Table 5</t>
  </si>
  <si>
    <t>Partipación de saldos en Fondos Comunes de Dinero (FCD) / Share of balances in Money Market Funds (MMF)</t>
  </si>
  <si>
    <t>n.d.</t>
  </si>
  <si>
    <t>44,7%
(2022)</t>
  </si>
  <si>
    <t>19,3%
(2022)</t>
  </si>
  <si>
    <t>13,8%
(2022)</t>
  </si>
  <si>
    <t>24,1%
(2022)</t>
  </si>
  <si>
    <t>56,0%
(2023)</t>
  </si>
  <si>
    <t>71,8%
(2022)</t>
  </si>
  <si>
    <t>112,8%
(2022)</t>
  </si>
  <si>
    <t>26,4%
(2022)</t>
  </si>
  <si>
    <t>34,3%
(2022)</t>
  </si>
  <si>
    <t>44,2%
(2022)</t>
  </si>
  <si>
    <t>6,7%
(2023)</t>
  </si>
  <si>
    <t>(3) Préstamos / Loans</t>
  </si>
  <si>
    <r>
      <t xml:space="preserve">52,8%
</t>
    </r>
    <r>
      <rPr>
        <sz val="11"/>
        <color theme="1"/>
        <rFont val="Roboto"/>
      </rPr>
      <t>(2021)</t>
    </r>
  </si>
  <si>
    <r>
      <t xml:space="preserve">46,7%
</t>
    </r>
    <r>
      <rPr>
        <sz val="11"/>
        <color theme="1"/>
        <rFont val="Roboto"/>
      </rPr>
      <t>(2022)</t>
    </r>
  </si>
  <si>
    <r>
      <t xml:space="preserve">64,7%
</t>
    </r>
    <r>
      <rPr>
        <sz val="11"/>
        <color theme="1"/>
        <rFont val="Roboto"/>
      </rPr>
      <t>(2022)</t>
    </r>
  </si>
  <si>
    <r>
      <t xml:space="preserve">54,1%
</t>
    </r>
    <r>
      <rPr>
        <sz val="11"/>
        <color theme="1"/>
        <rFont val="Roboto"/>
      </rPr>
      <t>(2020)</t>
    </r>
  </si>
  <si>
    <r>
      <t xml:space="preserve">62,8%
</t>
    </r>
    <r>
      <rPr>
        <sz val="11"/>
        <color theme="1"/>
        <rFont val="Roboto"/>
      </rPr>
      <t>(2022)</t>
    </r>
  </si>
  <si>
    <t>(2) Empleo MiPyMEs (% del empleo formal total) / MSMEs employment (as % of total formal employment)</t>
  </si>
  <si>
    <r>
      <t xml:space="preserve">26,7
</t>
    </r>
    <r>
      <rPr>
        <sz val="11"/>
        <color theme="1"/>
        <rFont val="Roboto"/>
      </rPr>
      <t>(2021)</t>
    </r>
  </si>
  <si>
    <r>
      <t xml:space="preserve">59,6
</t>
    </r>
    <r>
      <rPr>
        <sz val="11"/>
        <color theme="1"/>
        <rFont val="Roboto"/>
      </rPr>
      <t>(2022)</t>
    </r>
  </si>
  <si>
    <r>
      <t xml:space="preserve">61,2
</t>
    </r>
    <r>
      <rPr>
        <sz val="11"/>
        <color theme="1"/>
        <rFont val="Roboto"/>
      </rPr>
      <t>(2022)</t>
    </r>
  </si>
  <si>
    <r>
      <rPr>
        <b/>
        <sz val="11"/>
        <color theme="1"/>
        <rFont val="Roboto"/>
      </rPr>
      <t>38,6</t>
    </r>
    <r>
      <rPr>
        <sz val="11"/>
        <color theme="1"/>
        <rFont val="Roboto"/>
      </rPr>
      <t xml:space="preserve">
(2018)</t>
    </r>
  </si>
  <si>
    <r>
      <t xml:space="preserve">31,2
</t>
    </r>
    <r>
      <rPr>
        <sz val="11"/>
        <color theme="1"/>
        <rFont val="Roboto"/>
      </rPr>
      <t>(2023)</t>
    </r>
  </si>
  <si>
    <r>
      <t xml:space="preserve">35,6
</t>
    </r>
    <r>
      <rPr>
        <sz val="11"/>
        <color theme="1"/>
        <rFont val="Roboto"/>
      </rPr>
      <t>(2023)</t>
    </r>
  </si>
  <si>
    <t>Chile / Chile</t>
  </si>
  <si>
    <t>Uruguay / Uruguay</t>
  </si>
  <si>
    <t>Colombia / Colombia</t>
  </si>
  <si>
    <t>Argentina / Argentina</t>
  </si>
  <si>
    <t>Métrica / Indicator</t>
  </si>
  <si>
    <t>Table 6 | International comparison of MSMEs indicators</t>
  </si>
  <si>
    <t>Tabla 6 | Comparación internacional de métricas sobre MiPyMEs</t>
  </si>
  <si>
    <t>Source |  BCRA, MTESS, INDEC, Ministry of Economy, CAME.</t>
  </si>
  <si>
    <t>Fuente | BCRA, MTESS, INDEC, Ministerio de Economía, CAME.</t>
  </si>
  <si>
    <t>0 p.p.</t>
  </si>
  <si>
    <t>-0,5 p.p.</t>
  </si>
  <si>
    <t>Crédito MiPyME sobre PIB / MSMEs balances as % of GDP</t>
  </si>
  <si>
    <t>-1,2 p.p.</t>
  </si>
  <si>
    <t>MiPyMEs con crédito sobre MiPyMEs con certificado / MSMEs with credit as % of those with certificate</t>
  </si>
  <si>
    <t>MiPyMEs con crédito en el SFA (en miles) / MSMEs with credit in the broad financial system (in thousands)</t>
  </si>
  <si>
    <t>Ventas minoristas PyMEs / MSMEs retail sales</t>
  </si>
  <si>
    <t>-0,3 p.p</t>
  </si>
  <si>
    <t>0,8 p.p</t>
  </si>
  <si>
    <t>MiPyMEs con certificado (en miles) / MSMEs with certificate (in thousands)</t>
  </si>
  <si>
    <t>Δ 2023</t>
  </si>
  <si>
    <t>Δ 2022</t>
  </si>
  <si>
    <t>Δ 2021</t>
  </si>
  <si>
    <t>Indicadores / Indicators</t>
  </si>
  <si>
    <t>Table 7 | MSMEs tracker. Activity, organization and financing</t>
  </si>
  <si>
    <t>Tabla 7 | Monitor de MiPyMEs. Actividad, organización y financiamiento</t>
  </si>
  <si>
    <t>Note | Balances in constant pesos (CPI base December 2023 = 100).</t>
  </si>
  <si>
    <t>Nota | Saldos en pesos constantes (IPC base 100 = dic-23).</t>
  </si>
  <si>
    <t>MiPyMEs / MSMEs</t>
  </si>
  <si>
    <t>Mediana / Medium</t>
  </si>
  <si>
    <t>Pequeña / Small</t>
  </si>
  <si>
    <t>Micro / Micro</t>
  </si>
  <si>
    <t>Industria y minería / Manufacturing and mining</t>
  </si>
  <si>
    <t>Construcción / Construction</t>
  </si>
  <si>
    <t>Comercio / Commerce</t>
  </si>
  <si>
    <t>Agricultura / Agriculture</t>
  </si>
  <si>
    <t>Sector económico / Economic sector</t>
  </si>
  <si>
    <t>Tamaño / Size</t>
  </si>
  <si>
    <t>Chart 19 | Benchmarking on MSME financing</t>
  </si>
  <si>
    <t>Gráfico 19 | Puntos de referencia sobre el financiamiento de MiPyMEs</t>
  </si>
  <si>
    <t>Participación de la LFIP en el saldo total de las MiPyMEs (%) / Share of the Credit Line for Productive Investment over the total balance of MSME financing (%)</t>
  </si>
  <si>
    <t>Cantidad de empresas / Number of companies</t>
  </si>
  <si>
    <t>Chart 20 | MSMEs and other companies with financing from Credit Line for Productive Investment</t>
  </si>
  <si>
    <t>Gráfico 20 | MiPyMEs y otras empresas con financiamiento en el marco de la Línea de Financiamiento para la Inversión Productiva (LFIP)</t>
  </si>
  <si>
    <t>Gráfico 21 | Posibles limitantes de acceso al crédito</t>
  </si>
  <si>
    <t>Source | BCRA based on COELSA, and INDEC.</t>
  </si>
  <si>
    <t>Fuente | BCRA en base a COELSA e INDEC.</t>
  </si>
  <si>
    <t>Cinco o más proveedores / Five or more providers</t>
  </si>
  <si>
    <t>Cuatro proveedores / Four providers</t>
  </si>
  <si>
    <t>Tres proveedores / Three providers</t>
  </si>
  <si>
    <t>Dos proveedores / Two providers</t>
  </si>
  <si>
    <t>Un proveedor / One provider</t>
  </si>
  <si>
    <t>Número de proveedores / Number of providers</t>
  </si>
  <si>
    <t>Total / Total</t>
  </si>
  <si>
    <t>Otras cuentas bancarias / Other bank accounts</t>
  </si>
  <si>
    <t>Cantidad de empresas y organizaciones (en miles) / Number of companies and organizations (in thousands)</t>
  </si>
  <si>
    <t>Chart A.1.1 | Companies and organizations with accounts</t>
  </si>
  <si>
    <t>Gráfico A.1.1 |  Empresas y organizaciones con cuentas</t>
  </si>
  <si>
    <t>Note | “Others” includes companies and organizations that do not fit in the definition of MSMEs, such as large companies or organizations that because of their goal are not susceptible to obtain a MSMEs certificate.</t>
  </si>
  <si>
    <t>Nota | “Otras” incluye empresas y organizaciones que no encajan en la definición de MiPyMEs, tales como empresas grandes u organizaciones que por su objetivo no son susceptibles de obtener el certificado MiPyME.</t>
  </si>
  <si>
    <t>Otras / Others</t>
  </si>
  <si>
    <t>% de EyO con cuentas / % of companies and organizations with accounts</t>
  </si>
  <si>
    <t>En miles / In thousands</t>
  </si>
  <si>
    <t>Chart A.1.2 | Companies and organizations with credit on the broad financial system</t>
  </si>
  <si>
    <t>Préstamos avanzados / Advanced loans</t>
  </si>
  <si>
    <t>Préstamos garantizados / Secured loans</t>
  </si>
  <si>
    <t xml:space="preserve">Capital de trabajo excl. tarjetas de crédito / Working capital excl. credit cards </t>
  </si>
  <si>
    <t>Saldo promedio (en millones) / Average credit balance (in millions)</t>
  </si>
  <si>
    <t>Actividad y de organización del mercado / 
Activity and organization of the market</t>
  </si>
  <si>
    <t>Fuente | BCRA, INDEC y Datos Abiertos del Ministerio de Desarrollo Productivo.</t>
  </si>
  <si>
    <t>Source | BCRA, INDEC and Open Data from Ministry of Production.</t>
  </si>
  <si>
    <t>Comparación internacional de métricas sobre MiPyMEs</t>
  </si>
  <si>
    <t>International comparison of MSMEs indicators</t>
  </si>
  <si>
    <t>Tabla 6 / Table 6</t>
  </si>
  <si>
    <t>Monitor de MiPyMEs. Actividad, organización y financiamiento</t>
  </si>
  <si>
    <t>MSMEs tracker. Activity, organization and financing</t>
  </si>
  <si>
    <t>Tabla 7 / Table 7</t>
  </si>
  <si>
    <t>MiPyMEs y otras empresas con financiamiento en el marco de la Línea de Financiamiento para la Inversión Productiva (LFIP)</t>
  </si>
  <si>
    <t>MSMEs and other companies with financing from Credit Line for Productive Investment</t>
  </si>
  <si>
    <t>Posibles limitantes de acceso al crédito</t>
  </si>
  <si>
    <t>Possible limitations of access to credit</t>
  </si>
  <si>
    <t>Empresas y organizaciones con cuentas</t>
  </si>
  <si>
    <t>Companies and organizations with accounts</t>
  </si>
  <si>
    <t>Gráfico A.1.1 / Chart A.1.1</t>
  </si>
  <si>
    <t>Cantidad de EyO con financiamiento en el SFA</t>
  </si>
  <si>
    <t>Companies and organizations with credit on the broad financial system</t>
  </si>
  <si>
    <t>Apartado 1</t>
  </si>
  <si>
    <t>Appendix 1</t>
  </si>
  <si>
    <t>Tipo de tenencia de cuentas y tasa de actividad por provincia</t>
  </si>
  <si>
    <t>Gráfico 6 | Tipo de tenencia de cuentas y tasa de actividad por provincia</t>
  </si>
  <si>
    <t>Chart 6 | Type of account ownership and activity rate by province</t>
  </si>
  <si>
    <t>Tasa de actividad / 
Activity rate</t>
  </si>
  <si>
    <t xml:space="preserve">Fuente | BCRA, INDEC y redes. </t>
  </si>
  <si>
    <t>Source | BCRA and CAFCI.</t>
  </si>
  <si>
    <t>Fuente | Banco Mundial (Global Findex).</t>
  </si>
  <si>
    <t>Source | World Bank (Global Findex).</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</si>
  <si>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los oportunamente utilizados en ediciones previas. Se debe considerar la última versión disponible como de mejor calidad. </t>
  </si>
  <si>
    <t>Financiamiento del SFA a personas humanas</t>
  </si>
  <si>
    <t>Comparación internacional de acceso al crédito</t>
  </si>
  <si>
    <t>Account ownership and activity rate at early ages</t>
  </si>
  <si>
    <t>(1) Densidad MiPyMEs (empresas cada 1.000 hab.) / MSMEs density (enterprises per 1.000 inhabitants)</t>
  </si>
  <si>
    <t>Paraguay / Paraguay</t>
  </si>
  <si>
    <t>Perú / Peru</t>
  </si>
  <si>
    <t>Tabla 1 | Puntos de acceso a servicios financieros (PDA)</t>
  </si>
  <si>
    <t xml:space="preserve">Nota | ACSF: agencia complementaria de servicios financieros. ATM: cajeros automáticos. TAS: Terminales de autoservicio. </t>
  </si>
  <si>
    <t xml:space="preserve">Note | ACSF: bank agent. ATM: automated teller machine. TAS: self-service terminal. </t>
  </si>
  <si>
    <t>Gráfico 2 | Distribución de localidades según número de puntos de acceso a servicios financieros (PDA) cada 10.000 cuentas bancarias</t>
  </si>
  <si>
    <t>Intervalos / ranges</t>
  </si>
  <si>
    <t>PDA cada 10.000 cuentas bancarias / 
Access points every 10,000 bank accounts</t>
  </si>
  <si>
    <t>Source | COELSA.</t>
  </si>
  <si>
    <r>
      <t xml:space="preserve">Datos a diciembre de 2023 / </t>
    </r>
    <r>
      <rPr>
        <i/>
        <sz val="11"/>
        <color theme="1"/>
        <rFont val="Roboto"/>
      </rPr>
      <t>Data as of December 2023</t>
    </r>
  </si>
  <si>
    <t>Note | The numbers represent the monthly average for the years analyzed. The ratio of withdrawals to GDP arises from dividing the amount of cash withdrawals during the fourth quarter of the years analyzed (annualized) by the GDP at current values of the same period for the respective years.</t>
  </si>
  <si>
    <t>Pagos con Transferencia (ii) / Payments with transfer (ii)</t>
  </si>
  <si>
    <t>Cantidad / Number</t>
  </si>
  <si>
    <t>Billones de pesos constantes  / Million millions constant prices</t>
  </si>
  <si>
    <t>Fuente | BCRA y CAFCI.</t>
  </si>
  <si>
    <t>Chart 11 | Metrics on usage of time deposits by natural persons</t>
  </si>
  <si>
    <t>FCD desde PSP / total FCD
MMF from PSP / FCD total</t>
  </si>
  <si>
    <t>FCD / Saldos invertidos 
MMF / Invested balances</t>
  </si>
  <si>
    <t>% de cuentas de pago con FCD / 
% of payment accounts with MMF</t>
  </si>
  <si>
    <t>Gráfico 13 | Financiamiento del sistema financiero ampliado (SFA) a personas humanas</t>
  </si>
  <si>
    <t>Deudores de bancos cada 1.000 adultos / Debtors with banks every 1.000 adults</t>
  </si>
  <si>
    <t>Por edad (%) (a diciembre de 2023) / By age (%) (as of December of 2023)</t>
  </si>
  <si>
    <t>Chile / 
Chile</t>
  </si>
  <si>
    <t>Brasil / 
Brazil</t>
  </si>
  <si>
    <t>Fuente | Argentina: Ministerio de Desarrollo Productivo, MTESS, BCRA y Ministerio de Economía; Colombia: Confecámaras y MINCIT; México: INEGI; Uruguay: ANDE; Chile: SII; Brasil: SIDRA. BCRA, OCDE y Banco Mundial  para (3).</t>
  </si>
  <si>
    <t>Source | Argentina: Ministry of Production, MTESS, BCRA and Ministry of Economy; Colombia: Confecámaras and MINCIT; México: INEGI; Uruguay: ANDE; Chile: SII; Brasil: SIDRA. BCRA, OECD and World Bank for (3).</t>
  </si>
  <si>
    <t>A SPNF como % del PIB / Non-Financial Private Sector as % of GDP</t>
  </si>
  <si>
    <t>A MiPyMEs como % de los préstamos al SPNF / MSMEs as % of Non-Financial Private Sector loans</t>
  </si>
  <si>
    <t>Crédito / Credit</t>
  </si>
  <si>
    <t>Micro empresas sobre el conjunto MiPyME / Micro enterprises as % of MSMEs</t>
  </si>
  <si>
    <t>Empleo MiPyME sobre el empleo formal / MSME employment as % of formal employment</t>
  </si>
  <si>
    <t>Nota | SFA: Sistema financiero ampliado.</t>
  </si>
  <si>
    <t>Source |  SFA: Broad Financial System.</t>
  </si>
  <si>
    <t>Saldo promedio (en millones) / Average balance (in millions)</t>
  </si>
  <si>
    <t xml:space="preserve">Saldo de crédito (en miles de millones) / Credit balance (in thousand millions) </t>
  </si>
  <si>
    <t>Servicios / Services</t>
  </si>
  <si>
    <t xml:space="preserve">Saldo de financiamiento como % de la facturación teórica máxima (diciembre 2023) / Balances as % of maximum theoretical turnover (December 2023)                                           </t>
  </si>
  <si>
    <t xml:space="preserve">Saldo de financiamiento (miles de millones) / Credit balance (thousand millions) </t>
  </si>
  <si>
    <t>Chart 21 | Possible limitations on access to credit</t>
  </si>
  <si>
    <t>Microempresas según cantidad de empleados (%) / Micro companies by employees number (%)</t>
  </si>
  <si>
    <t>Sin empleados / Without employees</t>
  </si>
  <si>
    <t>Con empleados / With employees</t>
  </si>
  <si>
    <t>Saldo / Balance</t>
  </si>
  <si>
    <t>Financiamiento en situación regular (%) / Performing financing (%)</t>
  </si>
  <si>
    <t xml:space="preserve">     Sin empleados / Without employees</t>
  </si>
  <si>
    <t xml:space="preserve">     Con empleados / With employees</t>
  </si>
  <si>
    <t>Microempresas / Micro companies</t>
  </si>
  <si>
    <t>Pequeñas empresas / Small companies</t>
  </si>
  <si>
    <t>Medianas empresas / Medium companies</t>
  </si>
  <si>
    <t>Grandes empresas / Large companies</t>
  </si>
  <si>
    <t>Sólo cuentas bancarias / Bank accounts only</t>
  </si>
  <si>
    <t>Sólo cuentas de pago / Payment accounts only</t>
  </si>
  <si>
    <t>Cantidad de cuentas promedio por tipo / Average number of accounts by type of account</t>
  </si>
  <si>
    <t>Cuenta corriente / Current account</t>
  </si>
  <si>
    <t>Cuenta de pago / Payment account</t>
  </si>
  <si>
    <t>Distribución según cantidad de proveedores (% del total) / Distribution acoording to number of provider (% of total)</t>
  </si>
  <si>
    <t>Gráfico A.1.2 | Cantidad de empresas y organizaciones (EyO) con financiamiento en el Sistema Financiero Ampliado</t>
  </si>
  <si>
    <t>EyO con financiamiento en el SFA / 
Companies and organizations with credit on the broad financial system</t>
  </si>
  <si>
    <t>Tamaño (%) / Size (%)</t>
  </si>
  <si>
    <t>Cantidad de empresas y organizaciones con financiamiento (en miles) y saldo promedio / Number of companies and organizations with financing (in thousands) and average credit balance</t>
  </si>
  <si>
    <t>Saldo de total (en miles de millones) / Credit balance (in thousand millions)</t>
  </si>
  <si>
    <t>Personas humanas (PH) / natural persons</t>
  </si>
  <si>
    <t>Saldo de por tipo de asistencia (en miles de millones) / Credit balance by type of assistance (in thousand millions)</t>
  </si>
  <si>
    <t>Gráfico A.1.3 | Financiamiento de empresas y organizaciones (EyO) en el Sistema Financiero Ampliado (SFA)</t>
  </si>
  <si>
    <t>Chart A.1.3 | Companies and organizations financing in the broad financial system</t>
  </si>
  <si>
    <t>Financiamiento de EyO en el SFA</t>
  </si>
  <si>
    <t>Companies and organizations financing in the broad financial system</t>
  </si>
  <si>
    <t>Nivel de acceso a fondos ante una emergencia: porcentaje de adultos</t>
  </si>
  <si>
    <t>Gráfico A.2.1 | Nivel de acceso a fondos ante una emergencia: porcentaje de adultos</t>
  </si>
  <si>
    <t>Level of access to emergency funds: percentage of adults</t>
  </si>
  <si>
    <t>Posibilidad de acceso a fondos de emergencia / 
Possibility of access to emergency funds</t>
  </si>
  <si>
    <t>Chart A.2.1 | Level of access to emergency funds: percentage of adults</t>
  </si>
  <si>
    <t>Muy difícil / Very difficult</t>
  </si>
  <si>
    <t>Nada difícil / Not difficult at all</t>
  </si>
  <si>
    <t>Algo difícil / Somewhat difficult</t>
  </si>
  <si>
    <t>Fuente de fondos de emergencia / Source of emergency funds</t>
  </si>
  <si>
    <t xml:space="preserve">Nota | ARG: Argentina. LAC: Latinoamérica y el Caribe. IMA: países de ingreso mediano alto. En el caso de Argentina, 
la muestra, que se realizó de forma telefónica (telefonía fija y móvil), contó con 1.003 entrevistas y registró un efecto 
de diseño igual a 2,51 y un margen de error equivalente a 4,9 (Apéndice A - Metodología de la encuesta, Banco Mundial). </t>
  </si>
  <si>
    <t>Note | ARG: Argentina. LAC: Latin America and the Caribbean. IMA: middle and high income countries. In the case of Argentina, the sample, which was carried out by telephone (landline and mobile telephone), included 1,003 interviews and recorded a design effect of 2.51 and a margin of error of 4.9 (Appendix A - Survey methodology, World Bank). </t>
  </si>
  <si>
    <t>Nota | Saldos en pesos constantes (IPC base 100 = dic-23). “Capital de trabajo s/tarjeta de crédito” comprende adelantos, préstamos personales, documentos y descuentos de títulos; “Préstamos garantizados” comprende préstamos prendarios e hipotecarios; “Préstamos avanzados” comprende líneas de comercio exterior y obligaciones negociables y títulos de fideicomisos financieros.</t>
  </si>
  <si>
    <t>Note | Balances in constant pesos (CPI base December 2023 = 100). “Working capital without credit card” includes overdrafts, personal loans, documents and title discounts; “Secured loans” include collateral and mortgage loans; “Advanced loans” include foreign trade lines and corporate bonds and financial trust securities.</t>
  </si>
  <si>
    <t>Cuentahabientes con movimientos / 
Account holders with movements</t>
  </si>
  <si>
    <t>Gráfico 7 | Evolución de los medios de pago electrónicos (MPE) y extracciones de efectivo</t>
  </si>
  <si>
    <t>Chart 7 | Electronic means of payments (MPE) and cash withdrawals dynamic</t>
  </si>
  <si>
    <t>Otros MPE / Others (MPE)</t>
  </si>
  <si>
    <t>MPE por extracción de efectivo (cantidad de operaciones) / 
MPE per cash withdrawal (number of transactions)</t>
  </si>
  <si>
    <t>Gráfico A.1.2 / Chart A.1.2</t>
  </si>
  <si>
    <t>Gráfico A.1.3 / Chart A.1.3</t>
  </si>
  <si>
    <t>Chart 8 | Share of operations within PSP</t>
  </si>
  <si>
    <t>Share of operations within PSP</t>
  </si>
  <si>
    <t>Plazo fijo en ARS a 30 días 
/ 
30-day time deposits in ARS</t>
  </si>
  <si>
    <t>Saldo promedio por tenedor / 
Average balance by holder</t>
  </si>
  <si>
    <t>Cantidad de localidades /
 Number of municipalities</t>
  </si>
  <si>
    <t>Gráfico 16 | Otros proveedores no financieros de crédito (OPNFC) - distribución de deudores y saldo</t>
  </si>
  <si>
    <t>20,8 p.p</t>
  </si>
  <si>
    <t>-9,6 p.p</t>
  </si>
  <si>
    <t>-16,9 p.p</t>
  </si>
  <si>
    <t>Saldo de crédito de MiPyMEs con el SFA (en miles de millones) / MSMEs balances with 
broad financial system (in billions)</t>
  </si>
  <si>
    <t>Tipo de OPNFC / 
Type of Other Non Financial Credit Providers</t>
  </si>
  <si>
    <t>Resto / 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</si>
</sst>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0"/>
    <numFmt numFmtId="165" formatCode="_-* #,##0_-;\-* #,##0_-;_-* &quot;-&quot;??_-;_-@_-"/>
    <numFmt numFmtId="166" formatCode="_-* #,##0.0_-;\-* #,##0.0_-;_-* &quot;-&quot;??_-;_-@_-"/>
    <numFmt numFmtId="167" formatCode="_-* #,##0.00\ _€_-;\-* #,##0.00\ _€_-;_-* &quot;-&quot;??\ _€_-;_-@_-"/>
    <numFmt numFmtId="168" formatCode="_-&quot;$&quot;* #,##0.00_-;\-&quot;$&quot;* #,##0.00_-;_-&quot;$&quot;* &quot;-&quot;??_-;_-@_-"/>
    <numFmt numFmtId="169" formatCode="#,##0.0\ \ "/>
    <numFmt numFmtId="170" formatCode="_-* #,##0.0_-;\-* #,##0.0_-;_-* &quot;-&quot;?_-;_-@_-"/>
    <numFmt numFmtId="171" formatCode="#,##0.0"/>
    <numFmt numFmtId="172" formatCode="#,##0_ ;\-#,##0\ "/>
    <numFmt numFmtId="173" formatCode="mmm\-yy\ \ "/>
    <numFmt numFmtId="174" formatCode="#,##0.00\ \ "/>
    <numFmt numFmtId="175" formatCode="#,##0\ \ "/>
    <numFmt numFmtId="176" formatCode="0.0%"/>
  </numFmts>
  <fonts count="5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Roboto"/>
    </font>
    <font>
      <sz val="16"/>
      <color rgb="FFFF8500"/>
      <name val="Roboto"/>
    </font>
    <font>
      <sz val="21"/>
      <color theme="1"/>
      <name val="Roboto"/>
    </font>
    <font>
      <sz val="15"/>
      <color theme="1"/>
      <name val="Roboto"/>
    </font>
    <font>
      <i/>
      <sz val="21"/>
      <color theme="1"/>
      <name val="Roboto"/>
    </font>
    <font>
      <i/>
      <sz val="11"/>
      <color theme="1"/>
      <name val="Roboto"/>
    </font>
    <font>
      <sz val="12"/>
      <color theme="1"/>
      <name val="Roboto"/>
    </font>
    <font>
      <b/>
      <sz val="11"/>
      <color theme="1"/>
      <name val="Roboto"/>
    </font>
    <font>
      <sz val="11"/>
      <name val="Roboto"/>
    </font>
    <font>
      <b/>
      <sz val="11"/>
      <color rgb="FFFFFFFF"/>
      <name val="Roboto"/>
    </font>
    <font>
      <b/>
      <sz val="11"/>
      <color theme="0"/>
      <name val="Roboto"/>
    </font>
    <font>
      <sz val="10"/>
      <color indexed="8"/>
      <name val="Arial"/>
      <family val="2"/>
    </font>
    <font>
      <b/>
      <sz val="11"/>
      <color indexed="8"/>
      <name val="Roboto"/>
    </font>
    <font>
      <sz val="11"/>
      <color theme="1"/>
      <name val="Arial"/>
      <family val="2"/>
    </font>
    <font>
      <sz val="12"/>
      <name val="Arial"/>
      <family val="2"/>
    </font>
    <font>
      <sz val="11"/>
      <color theme="1"/>
      <name val="Roboto"/>
      <family val="2"/>
    </font>
    <font>
      <sz val="11"/>
      <name val="Calibri"/>
      <family val="2"/>
    </font>
    <font>
      <sz val="10"/>
      <color rgb="FF000000"/>
      <name val="Lucida Sans Unicode"/>
      <family val="2"/>
    </font>
    <font>
      <sz val="10"/>
      <name val="Arial"/>
      <family val="2"/>
    </font>
    <font>
      <sz val="11"/>
      <color rgb="FF9C6500"/>
      <name val="Calibri"/>
      <family val="2"/>
      <scheme val="minor"/>
    </font>
    <font>
      <sz val="11"/>
      <color rgb="FF000000"/>
      <name val="Roboto"/>
    </font>
    <font>
      <i/>
      <sz val="11"/>
      <name val="Roboto"/>
    </font>
    <font>
      <sz val="11"/>
      <color rgb="FF000000"/>
      <name val="Calibri"/>
      <family val="2"/>
    </font>
    <font>
      <b/>
      <i/>
      <sz val="11"/>
      <color theme="1"/>
      <name val="Roboto"/>
    </font>
    <font>
      <i/>
      <sz val="15"/>
      <color theme="1"/>
      <name val="Roboto"/>
    </font>
    <font>
      <i/>
      <sz val="12"/>
      <color theme="1"/>
      <name val="Roboto"/>
    </font>
    <font>
      <sz val="8"/>
      <color theme="1"/>
      <name val="Roboto"/>
    </font>
    <font>
      <sz val="11"/>
      <color indexed="8"/>
      <name val="Roboto"/>
    </font>
    <font>
      <i/>
      <sz val="11"/>
      <color theme="1"/>
      <name val="Calibri"/>
      <family val="2"/>
      <scheme val="minor"/>
    </font>
    <font>
      <b/>
      <sz val="11"/>
      <color rgb="FF000000"/>
      <name val="Roboto"/>
    </font>
    <font>
      <sz val="8"/>
      <name val="Calibri"/>
      <family val="2"/>
      <scheme val="minor"/>
    </font>
    <font>
      <sz val="10"/>
      <color rgb="FF000000"/>
      <name val="Roboto"/>
    </font>
    <font>
      <b/>
      <sz val="11"/>
      <name val="Roboto"/>
    </font>
    <font>
      <b/>
      <u val="singleAccounting"/>
      <sz val="11"/>
      <color theme="1"/>
      <name val="Roboto"/>
    </font>
    <font>
      <b/>
      <sz val="13"/>
      <color theme="0"/>
      <name val="Roboto"/>
    </font>
    <font>
      <sz val="11"/>
      <color theme="0"/>
      <name val="Roboto"/>
    </font>
    <font>
      <sz val="11"/>
      <color rgb="FFFF0000"/>
      <name val="Roboto"/>
    </font>
    <font>
      <sz val="11"/>
      <color theme="5"/>
      <name val="Roboto"/>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theme="0"/>
      </patternFill>
    </fill>
    <fill>
      <patternFill patternType="solid">
        <fgColor theme="0"/>
        <bgColor indexed="64"/>
      </patternFill>
    </fill>
    <fill>
      <patternFill patternType="solid">
        <fgColor rgb="FF002060"/>
        <bgColor rgb="FF002060"/>
      </patternFill>
    </fill>
    <fill>
      <patternFill patternType="solid">
        <fgColor theme="0"/>
        <bgColor rgb="FFFF0000"/>
      </patternFill>
    </fill>
    <fill>
      <patternFill patternType="solid">
        <fgColor theme="0" tint="-4.9989318521683403E-2"/>
        <bgColor rgb="FFD8D8D8"/>
      </patternFill>
    </fill>
    <fill>
      <patternFill patternType="solid">
        <fgColor rgb="FF002060"/>
        <bgColor indexed="64"/>
      </patternFill>
    </fill>
    <fill>
      <patternFill patternType="solid">
        <fgColor theme="0" tint="-4.9989318521683403E-2"/>
        <bgColor indexed="64"/>
      </patternFill>
    </fill>
    <fill>
      <patternFill patternType="solid">
        <fgColor theme="4"/>
        <bgColor indexed="64"/>
      </patternFill>
    </fill>
    <fill>
      <patternFill patternType="solid">
        <fgColor theme="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right/>
      <top/>
      <bottom style="thin">
        <color auto="1"/>
      </bottom>
      <diagonal/>
    </border>
    <border>
      <left style="thin">
        <color theme="0"/>
      </left>
      <right style="thin">
        <color theme="0"/>
      </right>
      <top/>
      <bottom style="thin">
        <color theme="0"/>
      </bottom>
      <diagonal/>
    </border>
    <border>
      <left style="thin">
        <color theme="0"/>
      </left>
      <right/>
      <top/>
      <bottom/>
      <diagonal/>
    </border>
    <border>
      <left style="thin">
        <color theme="0"/>
      </left>
      <right style="thin">
        <color theme="0"/>
      </right>
      <top style="thin">
        <color theme="0"/>
      </top>
      <bottom/>
      <diagonal/>
    </border>
    <border>
      <left/>
      <right/>
      <top style="thin">
        <color auto="1"/>
      </top>
      <bottom/>
      <diagonal/>
    </border>
    <border>
      <left/>
      <right/>
      <top style="thin">
        <color indexed="64"/>
      </top>
      <bottom style="thin">
        <color indexed="64"/>
      </bottom>
      <diagonal/>
    </border>
    <border>
      <left style="thin">
        <color theme="0"/>
      </left>
      <right style="thin">
        <color theme="0"/>
      </right>
      <top/>
      <bottom/>
      <diagonal/>
    </border>
    <border>
      <left/>
      <right/>
      <top/>
      <bottom style="thin">
        <color theme="0"/>
      </bottom>
      <diagonal/>
    </border>
    <border>
      <left/>
      <right style="thin">
        <color theme="0"/>
      </right>
      <top/>
      <bottom/>
      <diagonal/>
    </border>
    <border>
      <left/>
      <right/>
      <top style="thin">
        <color theme="0"/>
      </top>
      <bottom/>
      <diagonal/>
    </border>
    <border>
      <left style="thin">
        <color theme="0"/>
      </left>
      <right style="thin">
        <color theme="0"/>
      </right>
      <top style="thin">
        <color theme="0"/>
      </top>
      <bottom style="thin">
        <color indexed="64"/>
      </bottom>
      <diagonal/>
    </border>
    <border>
      <left style="thin">
        <color theme="0"/>
      </left>
      <right/>
      <top/>
      <bottom style="thin">
        <color theme="0"/>
      </bottom>
      <diagonal/>
    </border>
    <border>
      <left/>
      <right/>
      <top style="thin">
        <color theme="0"/>
      </top>
      <bottom style="thin">
        <color theme="1"/>
      </bottom>
      <diagonal/>
    </border>
    <border>
      <left/>
      <right/>
      <top style="thin">
        <color theme="0"/>
      </top>
      <bottom style="thin">
        <color indexed="64"/>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bottom style="medium">
        <color theme="0"/>
      </bottom>
      <diagonal/>
    </border>
    <border>
      <left style="thin">
        <color theme="0"/>
      </left>
      <right style="thin">
        <color theme="0"/>
      </right>
      <top/>
      <bottom style="medium">
        <color theme="0"/>
      </bottom>
      <diagonal/>
    </border>
  </borders>
  <cellStyleXfs count="104">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0" borderId="0"/>
    <xf numFmtId="43" fontId="1" fillId="0" borderId="0" applyFont="0" applyFill="0" applyBorder="0" applyAlignment="0" applyProtection="0"/>
    <xf numFmtId="0" fontId="32" fillId="0" borderId="0"/>
    <xf numFmtId="0" fontId="1" fillId="0" borderId="0"/>
    <xf numFmtId="43" fontId="33" fillId="0" borderId="0" applyFont="0" applyFill="0" applyBorder="0" applyAlignment="0" applyProtection="0"/>
    <xf numFmtId="0" fontId="31" fillId="0" borderId="0"/>
    <xf numFmtId="0" fontId="34" fillId="0" borderId="0"/>
    <xf numFmtId="0" fontId="34" fillId="0" borderId="0"/>
    <xf numFmtId="43" fontId="34" fillId="0" borderId="0" applyFont="0" applyFill="0" applyBorder="0" applyAlignment="0" applyProtection="0"/>
    <xf numFmtId="43" fontId="34" fillId="0" borderId="0" applyFont="0" applyFill="0" applyBorder="0" applyAlignment="0" applyProtection="0"/>
    <xf numFmtId="167" fontId="1" fillId="0" borderId="0" applyFont="0" applyFill="0" applyBorder="0" applyAlignment="0" applyProtection="0"/>
    <xf numFmtId="0" fontId="34" fillId="0" borderId="0"/>
    <xf numFmtId="0" fontId="36" fillId="0" borderId="0"/>
    <xf numFmtId="0" fontId="36" fillId="0" borderId="0"/>
    <xf numFmtId="9" fontId="35" fillId="0" borderId="0" applyFont="0" applyFill="0" applyBorder="0" applyAlignment="0" applyProtection="0"/>
    <xf numFmtId="43" fontId="1" fillId="0" borderId="0" applyFont="0" applyFill="0" applyBorder="0" applyAlignment="0" applyProtection="0"/>
    <xf numFmtId="0" fontId="37"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43" fontId="33" fillId="0" borderId="0" applyFont="0" applyFill="0" applyBorder="0" applyAlignment="0" applyProtection="0"/>
    <xf numFmtId="0" fontId="33" fillId="0" borderId="0"/>
    <xf numFmtId="43" fontId="33" fillId="0" borderId="0" applyFont="0" applyFill="0" applyBorder="0" applyAlignment="0" applyProtection="0"/>
    <xf numFmtId="9" fontId="33" fillId="0" borderId="0" applyFont="0" applyFill="0" applyBorder="0" applyAlignment="0" applyProtection="0"/>
    <xf numFmtId="0" fontId="33" fillId="0" borderId="0"/>
    <xf numFmtId="0" fontId="33" fillId="0" borderId="0"/>
    <xf numFmtId="0" fontId="31" fillId="0" borderId="0"/>
    <xf numFmtId="168"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1" fillId="0" borderId="0"/>
    <xf numFmtId="43" fontId="1" fillId="0" borderId="0" applyFont="0" applyFill="0" applyBorder="0" applyAlignment="0" applyProtection="0"/>
    <xf numFmtId="0" fontId="36" fillId="0" borderId="0"/>
    <xf numFmtId="167" fontId="1" fillId="0" borderId="0" applyFont="0" applyFill="0" applyBorder="0" applyAlignment="0" applyProtection="0"/>
    <xf numFmtId="0" fontId="1" fillId="0" borderId="0"/>
    <xf numFmtId="0" fontId="1" fillId="0" borderId="0"/>
    <xf numFmtId="0" fontId="33" fillId="0" borderId="0"/>
    <xf numFmtId="9" fontId="33"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0" fontId="34" fillId="0" borderId="0"/>
    <xf numFmtId="43" fontId="34" fillId="0" borderId="0" applyFont="0" applyFill="0" applyBorder="0" applyAlignment="0" applyProtection="0"/>
    <xf numFmtId="43" fontId="34" fillId="0" borderId="0" applyFont="0" applyFill="0" applyBorder="0" applyAlignment="0" applyProtection="0"/>
    <xf numFmtId="0" fontId="31" fillId="0" borderId="0"/>
    <xf numFmtId="0" fontId="31" fillId="0" borderId="0"/>
    <xf numFmtId="0" fontId="40" fillId="0" borderId="0" applyBorder="0"/>
    <xf numFmtId="43" fontId="40" fillId="0" borderId="0" applyFont="0" applyFill="0" applyBorder="0" applyAlignment="0" applyProtection="0"/>
    <xf numFmtId="9" fontId="40"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9" fontId="1" fillId="0" borderId="0" applyFont="0" applyFill="0" applyBorder="0" applyAlignment="0" applyProtection="0"/>
  </cellStyleXfs>
  <cellXfs count="366">
    <xf numFmtId="0" fontId="0" fillId="0" borderId="0" xfId="0"/>
    <xf numFmtId="0" fontId="18" fillId="33" borderId="0" xfId="0" applyFont="1" applyFill="1"/>
    <xf numFmtId="0" fontId="18" fillId="34" borderId="0" xfId="0" applyFont="1" applyFill="1"/>
    <xf numFmtId="0" fontId="20" fillId="34" borderId="0" xfId="0" applyFont="1" applyFill="1"/>
    <xf numFmtId="17" fontId="21" fillId="36" borderId="0" xfId="0" quotePrefix="1" applyNumberFormat="1" applyFont="1" applyFill="1"/>
    <xf numFmtId="0" fontId="22" fillId="34" borderId="0" xfId="0" applyFont="1" applyFill="1"/>
    <xf numFmtId="0" fontId="23" fillId="34" borderId="0" xfId="0" applyFont="1" applyFill="1"/>
    <xf numFmtId="0" fontId="18" fillId="0" borderId="0" xfId="0" applyFont="1"/>
    <xf numFmtId="0" fontId="18" fillId="33" borderId="0" xfId="0" applyFont="1" applyFill="1" applyAlignment="1">
      <alignment vertical="center"/>
    </xf>
    <xf numFmtId="0" fontId="25" fillId="33" borderId="0" xfId="0" applyFont="1" applyFill="1" applyAlignment="1">
      <alignment horizontal="left" vertical="center" wrapText="1"/>
    </xf>
    <xf numFmtId="0" fontId="18" fillId="34" borderId="0" xfId="0" applyFont="1" applyFill="1" applyAlignment="1">
      <alignment vertical="center"/>
    </xf>
    <xf numFmtId="0" fontId="26" fillId="0" borderId="0" xfId="0" applyFont="1"/>
    <xf numFmtId="0" fontId="28" fillId="35" borderId="10" xfId="0" applyFont="1" applyFill="1" applyBorder="1" applyAlignment="1">
      <alignment horizontal="left" vertical="center" wrapText="1"/>
    </xf>
    <xf numFmtId="0" fontId="18" fillId="33" borderId="0" xfId="0" applyFont="1" applyFill="1" applyAlignment="1">
      <alignment horizontal="left" vertical="center" wrapText="1"/>
    </xf>
    <xf numFmtId="0" fontId="18" fillId="37" borderId="0" xfId="0" applyFont="1" applyFill="1" applyAlignment="1">
      <alignment horizontal="left" vertical="center" wrapText="1"/>
    </xf>
    <xf numFmtId="0" fontId="25" fillId="34" borderId="0" xfId="0" applyFont="1" applyFill="1" applyAlignment="1">
      <alignment horizontal="left" vertical="center"/>
    </xf>
    <xf numFmtId="0" fontId="25" fillId="34" borderId="0" xfId="0" applyFont="1" applyFill="1" applyAlignment="1">
      <alignment vertical="center"/>
    </xf>
    <xf numFmtId="0" fontId="25" fillId="34" borderId="0" xfId="0" applyFont="1" applyFill="1" applyAlignment="1">
      <alignment horizontal="left"/>
    </xf>
    <xf numFmtId="0" fontId="25" fillId="34" borderId="0" xfId="0" applyFont="1" applyFill="1"/>
    <xf numFmtId="0" fontId="30" fillId="34" borderId="0" xfId="43" applyFont="1" applyFill="1" applyAlignment="1">
      <alignment horizontal="left" vertical="center" wrapText="1"/>
    </xf>
    <xf numFmtId="0" fontId="30" fillId="39" borderId="0" xfId="43" applyFont="1" applyFill="1" applyAlignment="1">
      <alignment horizontal="left" vertical="center" wrapText="1"/>
    </xf>
    <xf numFmtId="0" fontId="30" fillId="39" borderId="11" xfId="43" applyFont="1" applyFill="1" applyBorder="1" applyAlignment="1">
      <alignment horizontal="left" vertical="center" wrapText="1"/>
    </xf>
    <xf numFmtId="0" fontId="30" fillId="34" borderId="11" xfId="43" applyFont="1" applyFill="1" applyBorder="1" applyAlignment="1">
      <alignment horizontal="left" vertical="center" wrapText="1"/>
    </xf>
    <xf numFmtId="0" fontId="0" fillId="34" borderId="0" xfId="0" applyFill="1"/>
    <xf numFmtId="0" fontId="18" fillId="34" borderId="0" xfId="0" applyFont="1" applyFill="1" applyAlignment="1">
      <alignment vertical="center" wrapText="1"/>
    </xf>
    <xf numFmtId="165" fontId="18" fillId="34" borderId="0" xfId="1" applyNumberFormat="1" applyFont="1" applyFill="1" applyBorder="1" applyAlignment="1">
      <alignment vertical="center"/>
    </xf>
    <xf numFmtId="166" fontId="18" fillId="34" borderId="0" xfId="1" applyNumberFormat="1" applyFont="1" applyFill="1" applyBorder="1" applyAlignment="1">
      <alignment vertical="center"/>
    </xf>
    <xf numFmtId="165" fontId="18" fillId="39" borderId="0" xfId="1" applyNumberFormat="1" applyFont="1" applyFill="1" applyBorder="1" applyAlignment="1">
      <alignment vertical="center"/>
    </xf>
    <xf numFmtId="166" fontId="18" fillId="39" borderId="0" xfId="1" applyNumberFormat="1" applyFont="1" applyFill="1" applyBorder="1" applyAlignment="1">
      <alignment vertical="center"/>
    </xf>
    <xf numFmtId="0" fontId="23" fillId="34" borderId="0" xfId="0" applyFont="1" applyFill="1" applyAlignment="1">
      <alignment vertical="center"/>
    </xf>
    <xf numFmtId="49" fontId="28" fillId="38" borderId="10" xfId="0" applyNumberFormat="1" applyFont="1" applyFill="1" applyBorder="1" applyAlignment="1">
      <alignment horizontal="center" vertical="center" wrapText="1"/>
    </xf>
    <xf numFmtId="17" fontId="30" fillId="34" borderId="0" xfId="43" applyNumberFormat="1" applyFont="1" applyFill="1" applyAlignment="1">
      <alignment horizontal="left" vertical="center" wrapText="1"/>
    </xf>
    <xf numFmtId="169" fontId="18" fillId="34" borderId="0" xfId="0" applyNumberFormat="1" applyFont="1" applyFill="1" applyAlignment="1">
      <alignment horizontal="right" vertical="center"/>
    </xf>
    <xf numFmtId="17" fontId="30" fillId="39" borderId="0" xfId="43" applyNumberFormat="1" applyFont="1" applyFill="1" applyAlignment="1">
      <alignment horizontal="left" vertical="center" wrapText="1"/>
    </xf>
    <xf numFmtId="169" fontId="18" fillId="39" borderId="0" xfId="0" applyNumberFormat="1" applyFont="1" applyFill="1" applyAlignment="1">
      <alignment horizontal="right" vertical="center"/>
    </xf>
    <xf numFmtId="17" fontId="30" fillId="34" borderId="11" xfId="43" applyNumberFormat="1" applyFont="1" applyFill="1" applyBorder="1" applyAlignment="1">
      <alignment horizontal="left" vertical="center" wrapText="1"/>
    </xf>
    <xf numFmtId="169" fontId="18" fillId="34" borderId="11" xfId="0" applyNumberFormat="1" applyFont="1" applyFill="1" applyBorder="1" applyAlignment="1">
      <alignment horizontal="right" vertical="center"/>
    </xf>
    <xf numFmtId="169" fontId="18" fillId="34" borderId="0" xfId="0" applyNumberFormat="1" applyFont="1" applyFill="1"/>
    <xf numFmtId="0" fontId="25" fillId="34" borderId="10" xfId="48" applyFont="1" applyFill="1" applyBorder="1" applyAlignment="1">
      <alignment horizontal="left" vertical="center"/>
    </xf>
    <xf numFmtId="164" fontId="18" fillId="34" borderId="0" xfId="0" applyNumberFormat="1" applyFont="1" applyFill="1" applyAlignment="1">
      <alignment horizontal="right" vertical="center"/>
    </xf>
    <xf numFmtId="0" fontId="25" fillId="39" borderId="10" xfId="48" applyFont="1" applyFill="1" applyBorder="1" applyAlignment="1">
      <alignment horizontal="left" vertical="center"/>
    </xf>
    <xf numFmtId="164" fontId="18" fillId="39" borderId="0" xfId="0" applyNumberFormat="1" applyFont="1" applyFill="1" applyAlignment="1">
      <alignment horizontal="right" vertical="center"/>
    </xf>
    <xf numFmtId="0" fontId="25" fillId="34" borderId="11" xfId="0" applyFont="1" applyFill="1" applyBorder="1" applyAlignment="1">
      <alignment horizontal="left" vertical="center"/>
    </xf>
    <xf numFmtId="164" fontId="18" fillId="34" borderId="11" xfId="0" applyNumberFormat="1" applyFont="1" applyFill="1" applyBorder="1" applyAlignment="1">
      <alignment horizontal="right" vertical="center"/>
    </xf>
    <xf numFmtId="17" fontId="28" fillId="40" borderId="17" xfId="0" applyNumberFormat="1" applyFont="1" applyFill="1" applyBorder="1" applyAlignment="1">
      <alignment horizontal="center" vertical="center"/>
    </xf>
    <xf numFmtId="17" fontId="28" fillId="40" borderId="17" xfId="0" applyNumberFormat="1" applyFont="1" applyFill="1" applyBorder="1" applyAlignment="1">
      <alignment horizontal="center" vertical="center" wrapText="1"/>
    </xf>
    <xf numFmtId="17" fontId="28" fillId="40" borderId="13" xfId="0" applyNumberFormat="1" applyFont="1" applyFill="1" applyBorder="1" applyAlignment="1">
      <alignment horizontal="center" vertical="center" wrapText="1"/>
    </xf>
    <xf numFmtId="0" fontId="18" fillId="34" borderId="19" xfId="0" applyFont="1" applyFill="1" applyBorder="1" applyAlignment="1">
      <alignment vertical="center" wrapText="1"/>
    </xf>
    <xf numFmtId="0" fontId="28" fillId="40" borderId="19" xfId="0" applyFont="1" applyFill="1" applyBorder="1" applyAlignment="1">
      <alignment horizontal="left" vertical="center" wrapText="1" indent="1"/>
    </xf>
    <xf numFmtId="166" fontId="18" fillId="39" borderId="11" xfId="1" applyNumberFormat="1" applyFont="1" applyFill="1" applyBorder="1" applyAlignment="1">
      <alignment vertical="center"/>
    </xf>
    <xf numFmtId="166" fontId="18" fillId="34" borderId="11" xfId="1" applyNumberFormat="1" applyFont="1" applyFill="1" applyBorder="1" applyAlignment="1">
      <alignment vertical="center"/>
    </xf>
    <xf numFmtId="17" fontId="28" fillId="40" borderId="17" xfId="0" applyNumberFormat="1" applyFont="1" applyFill="1" applyBorder="1" applyAlignment="1">
      <alignment horizontal="left" vertical="center" indent="1"/>
    </xf>
    <xf numFmtId="165" fontId="18" fillId="34" borderId="11" xfId="1" applyNumberFormat="1" applyFont="1" applyFill="1" applyBorder="1" applyAlignment="1">
      <alignment vertical="center"/>
    </xf>
    <xf numFmtId="165" fontId="18" fillId="39" borderId="11" xfId="1" applyNumberFormat="1" applyFont="1" applyFill="1" applyBorder="1" applyAlignment="1">
      <alignment vertical="center"/>
    </xf>
    <xf numFmtId="0" fontId="18" fillId="0" borderId="0" xfId="0" applyFont="1" applyAlignment="1">
      <alignment vertical="center"/>
    </xf>
    <xf numFmtId="0" fontId="23" fillId="0" borderId="0" xfId="0" applyFont="1" applyAlignment="1">
      <alignment vertical="center"/>
    </xf>
    <xf numFmtId="0" fontId="25" fillId="34" borderId="15" xfId="0" applyFont="1" applyFill="1" applyBorder="1" applyAlignment="1">
      <alignment vertical="center"/>
    </xf>
    <xf numFmtId="0" fontId="18" fillId="41" borderId="0" xfId="0" applyFont="1" applyFill="1" applyAlignment="1">
      <alignment vertical="center"/>
    </xf>
    <xf numFmtId="0" fontId="38" fillId="0" borderId="0" xfId="94" applyFont="1" applyBorder="1"/>
    <xf numFmtId="0" fontId="18" fillId="34" borderId="0" xfId="0" applyFont="1" applyFill="1" applyAlignment="1">
      <alignment horizontal="left" vertical="center" indent="1"/>
    </xf>
    <xf numFmtId="166" fontId="18" fillId="34" borderId="0" xfId="1" applyNumberFormat="1" applyFont="1" applyFill="1" applyAlignment="1">
      <alignment vertical="center"/>
    </xf>
    <xf numFmtId="0" fontId="18" fillId="34" borderId="0" xfId="0" applyFont="1" applyFill="1" applyAlignment="1">
      <alignment horizontal="left" vertical="center" wrapText="1" indent="1"/>
    </xf>
    <xf numFmtId="165" fontId="18" fillId="34" borderId="0" xfId="1" applyNumberFormat="1" applyFont="1" applyFill="1" applyAlignment="1">
      <alignment vertical="center"/>
    </xf>
    <xf numFmtId="0" fontId="38" fillId="34" borderId="0" xfId="94" applyFont="1" applyFill="1" applyBorder="1"/>
    <xf numFmtId="0" fontId="28" fillId="38" borderId="0" xfId="0" applyFont="1" applyFill="1"/>
    <xf numFmtId="0" fontId="28" fillId="38" borderId="0" xfId="0" quotePrefix="1" applyFont="1" applyFill="1" applyAlignment="1">
      <alignment horizontal="center" vertical="center" wrapText="1"/>
    </xf>
    <xf numFmtId="0" fontId="18" fillId="41" borderId="0" xfId="0" applyFont="1" applyFill="1" applyAlignment="1">
      <alignment horizontal="left" vertical="center"/>
    </xf>
    <xf numFmtId="0" fontId="18" fillId="34" borderId="11" xfId="0" applyFont="1" applyFill="1" applyBorder="1" applyAlignment="1">
      <alignment horizontal="left" vertical="center" wrapText="1" indent="1"/>
    </xf>
    <xf numFmtId="0" fontId="26" fillId="41" borderId="0" xfId="0" applyFont="1" applyFill="1" applyAlignment="1">
      <alignment vertical="center"/>
    </xf>
    <xf numFmtId="164" fontId="26" fillId="41" borderId="0" xfId="1" applyNumberFormat="1" applyFont="1" applyFill="1" applyAlignment="1">
      <alignment vertical="center"/>
    </xf>
    <xf numFmtId="170" fontId="26" fillId="34" borderId="0" xfId="0" applyNumberFormat="1" applyFont="1" applyFill="1" applyAlignment="1">
      <alignment vertical="center"/>
    </xf>
    <xf numFmtId="164" fontId="26" fillId="34" borderId="0" xfId="1" applyNumberFormat="1" applyFont="1" applyFill="1" applyAlignment="1">
      <alignment vertical="center"/>
    </xf>
    <xf numFmtId="164" fontId="26" fillId="34" borderId="11" xfId="1" applyNumberFormat="1" applyFont="1" applyFill="1" applyBorder="1" applyAlignment="1">
      <alignment vertical="center"/>
    </xf>
    <xf numFmtId="0" fontId="28" fillId="38" borderId="10" xfId="0" applyFont="1" applyFill="1" applyBorder="1" applyAlignment="1">
      <alignment horizontal="left" vertical="center" wrapText="1" indent="1"/>
    </xf>
    <xf numFmtId="0" fontId="23" fillId="34" borderId="0" xfId="0" applyFont="1" applyFill="1" applyAlignment="1">
      <alignment horizontal="left" vertical="center"/>
    </xf>
    <xf numFmtId="17" fontId="42" fillId="36" borderId="0" xfId="0" quotePrefix="1" applyNumberFormat="1" applyFont="1" applyFill="1"/>
    <xf numFmtId="0" fontId="18" fillId="39" borderId="0" xfId="0" applyFont="1" applyFill="1" applyAlignment="1">
      <alignment vertical="center"/>
    </xf>
    <xf numFmtId="3" fontId="18" fillId="39" borderId="0" xfId="0" applyNumberFormat="1" applyFont="1" applyFill="1" applyAlignment="1">
      <alignment horizontal="right" vertical="center" indent="1"/>
    </xf>
    <xf numFmtId="0" fontId="18" fillId="39" borderId="15" xfId="0" applyFont="1" applyFill="1" applyBorder="1" applyAlignment="1">
      <alignment vertical="center"/>
    </xf>
    <xf numFmtId="3" fontId="18" fillId="39" borderId="15" xfId="0" applyNumberFormat="1" applyFont="1" applyFill="1" applyBorder="1" applyAlignment="1">
      <alignment horizontal="right" vertical="center" indent="1"/>
    </xf>
    <xf numFmtId="0" fontId="23" fillId="39" borderId="0" xfId="0" applyFont="1" applyFill="1" applyAlignment="1">
      <alignment horizontal="left" vertical="center" indent="1"/>
    </xf>
    <xf numFmtId="0" fontId="23" fillId="34" borderId="11" xfId="0" applyFont="1" applyFill="1" applyBorder="1" applyAlignment="1">
      <alignment horizontal="left" vertical="center" indent="1"/>
    </xf>
    <xf numFmtId="3" fontId="23" fillId="34" borderId="11" xfId="0" applyNumberFormat="1" applyFont="1" applyFill="1" applyBorder="1" applyAlignment="1">
      <alignment horizontal="right" vertical="center" indent="1"/>
    </xf>
    <xf numFmtId="3" fontId="23" fillId="39" borderId="0" xfId="0" applyNumberFormat="1" applyFont="1" applyFill="1" applyAlignment="1">
      <alignment horizontal="right" vertical="center" indent="1"/>
    </xf>
    <xf numFmtId="3" fontId="18" fillId="34" borderId="0" xfId="0" applyNumberFormat="1" applyFont="1" applyFill="1" applyAlignment="1">
      <alignment horizontal="right" vertical="center" indent="1"/>
    </xf>
    <xf numFmtId="0" fontId="23" fillId="34" borderId="0" xfId="0" applyFont="1" applyFill="1" applyAlignment="1">
      <alignment horizontal="left" vertical="center" indent="1"/>
    </xf>
    <xf numFmtId="3" fontId="18" fillId="34" borderId="0" xfId="1" applyNumberFormat="1" applyFont="1" applyFill="1" applyBorder="1" applyAlignment="1">
      <alignment horizontal="right" vertical="center" indent="1"/>
    </xf>
    <xf numFmtId="0" fontId="18" fillId="34" borderId="15" xfId="0" applyFont="1" applyFill="1" applyBorder="1" applyAlignment="1">
      <alignment vertical="center"/>
    </xf>
    <xf numFmtId="3" fontId="18" fillId="34" borderId="15" xfId="0" applyNumberFormat="1" applyFont="1" applyFill="1" applyBorder="1" applyAlignment="1">
      <alignment horizontal="right" vertical="center" indent="1"/>
    </xf>
    <xf numFmtId="3" fontId="25" fillId="34" borderId="15" xfId="0" applyNumberFormat="1" applyFont="1" applyFill="1" applyBorder="1" applyAlignment="1">
      <alignment horizontal="right" vertical="center" indent="1"/>
    </xf>
    <xf numFmtId="0" fontId="23" fillId="34" borderId="15" xfId="0" applyFont="1" applyFill="1" applyBorder="1" applyAlignment="1">
      <alignment horizontal="left" vertical="center" indent="1"/>
    </xf>
    <xf numFmtId="3" fontId="18" fillId="34" borderId="11" xfId="0" applyNumberFormat="1" applyFont="1" applyFill="1" applyBorder="1" applyAlignment="1">
      <alignment horizontal="right" vertical="center" indent="1"/>
    </xf>
    <xf numFmtId="172" fontId="18" fillId="39" borderId="0" xfId="1" applyNumberFormat="1" applyFont="1" applyFill="1" applyBorder="1" applyAlignment="1">
      <alignment vertical="center"/>
    </xf>
    <xf numFmtId="0" fontId="44" fillId="0" borderId="0" xfId="0" applyFont="1" applyAlignment="1">
      <alignment horizontal="justify" vertical="center"/>
    </xf>
    <xf numFmtId="172" fontId="18" fillId="34" borderId="0" xfId="1" applyNumberFormat="1" applyFont="1" applyFill="1" applyBorder="1" applyAlignment="1">
      <alignment vertical="center"/>
    </xf>
    <xf numFmtId="172" fontId="18" fillId="39" borderId="11" xfId="1" applyNumberFormat="1" applyFont="1" applyFill="1" applyBorder="1" applyAlignment="1">
      <alignment vertical="center"/>
    </xf>
    <xf numFmtId="173" fontId="30" fillId="34" borderId="11" xfId="43" applyNumberFormat="1" applyFont="1" applyFill="1" applyBorder="1" applyAlignment="1">
      <alignment horizontal="left" vertical="center" wrapText="1"/>
    </xf>
    <xf numFmtId="173" fontId="30" fillId="39" borderId="0" xfId="43" applyNumberFormat="1" applyFont="1" applyFill="1" applyAlignment="1">
      <alignment horizontal="left" vertical="center" wrapText="1"/>
    </xf>
    <xf numFmtId="173" fontId="30" fillId="39" borderId="11" xfId="43" applyNumberFormat="1" applyFont="1" applyFill="1" applyBorder="1" applyAlignment="1">
      <alignment horizontal="left" vertical="center" wrapText="1"/>
    </xf>
    <xf numFmtId="173" fontId="30" fillId="34" borderId="0" xfId="43" applyNumberFormat="1" applyFont="1" applyFill="1" applyAlignment="1">
      <alignment horizontal="left" vertical="center" wrapText="1"/>
    </xf>
    <xf numFmtId="172" fontId="18" fillId="34" borderId="11" xfId="1" applyNumberFormat="1" applyFont="1" applyFill="1" applyBorder="1" applyAlignment="1">
      <alignment vertical="center"/>
    </xf>
    <xf numFmtId="3" fontId="26" fillId="34" borderId="0" xfId="45" applyNumberFormat="1" applyFont="1" applyFill="1"/>
    <xf numFmtId="0" fontId="27" fillId="35" borderId="10" xfId="0" applyFont="1" applyFill="1" applyBorder="1" applyAlignment="1">
      <alignment horizontal="left" vertical="center" wrapText="1" indent="1"/>
    </xf>
    <xf numFmtId="171" fontId="25" fillId="34" borderId="16" xfId="0" applyNumberFormat="1" applyFont="1" applyFill="1" applyBorder="1" applyAlignment="1">
      <alignment horizontal="right" vertical="center" indent="1"/>
    </xf>
    <xf numFmtId="171" fontId="18" fillId="39" borderId="0" xfId="0" applyNumberFormat="1" applyFont="1" applyFill="1" applyAlignment="1">
      <alignment horizontal="right" vertical="center" indent="1"/>
    </xf>
    <xf numFmtId="171" fontId="18" fillId="34" borderId="15" xfId="0" applyNumberFormat="1" applyFont="1" applyFill="1" applyBorder="1" applyAlignment="1">
      <alignment horizontal="right" vertical="center" indent="1"/>
    </xf>
    <xf numFmtId="171" fontId="18" fillId="39" borderId="11" xfId="0" applyNumberFormat="1" applyFont="1" applyFill="1" applyBorder="1" applyAlignment="1">
      <alignment horizontal="right" vertical="center" indent="1"/>
    </xf>
    <xf numFmtId="171" fontId="18" fillId="34" borderId="0" xfId="0" applyNumberFormat="1" applyFont="1" applyFill="1" applyAlignment="1">
      <alignment horizontal="right" vertical="center" indent="1"/>
    </xf>
    <xf numFmtId="0" fontId="26" fillId="34" borderId="0" xfId="0" applyFont="1" applyFill="1"/>
    <xf numFmtId="0" fontId="18" fillId="39" borderId="11" xfId="0" applyFont="1" applyFill="1" applyBorder="1" applyAlignment="1">
      <alignment vertical="center"/>
    </xf>
    <xf numFmtId="0" fontId="26" fillId="34" borderId="0" xfId="0" applyFont="1" applyFill="1" applyAlignment="1">
      <alignment vertical="center"/>
    </xf>
    <xf numFmtId="0" fontId="25" fillId="34" borderId="16" xfId="0" applyFont="1" applyFill="1" applyBorder="1" applyAlignment="1">
      <alignment vertical="center"/>
    </xf>
    <xf numFmtId="0" fontId="41" fillId="34" borderId="0" xfId="0" applyFont="1" applyFill="1" applyAlignment="1">
      <alignment horizontal="left" vertical="center"/>
    </xf>
    <xf numFmtId="0" fontId="39" fillId="34" borderId="0" xfId="0" applyFont="1" applyFill="1" applyAlignment="1">
      <alignment vertical="center"/>
    </xf>
    <xf numFmtId="0" fontId="18" fillId="34" borderId="0" xfId="0" applyFont="1" applyFill="1" applyAlignment="1">
      <alignment horizontal="left"/>
    </xf>
    <xf numFmtId="173" fontId="28" fillId="38" borderId="10" xfId="0" quotePrefix="1" applyNumberFormat="1" applyFont="1" applyFill="1" applyBorder="1" applyAlignment="1">
      <alignment horizontal="center" vertical="center" wrapText="1"/>
    </xf>
    <xf numFmtId="173" fontId="28" fillId="38" borderId="10" xfId="0" applyNumberFormat="1" applyFont="1" applyFill="1" applyBorder="1" applyAlignment="1">
      <alignment horizontal="center" vertical="center" wrapText="1"/>
    </xf>
    <xf numFmtId="164" fontId="45" fillId="34" borderId="11" xfId="43" applyNumberFormat="1" applyFont="1" applyFill="1" applyBorder="1" applyAlignment="1">
      <alignment horizontal="right" vertical="center" wrapText="1"/>
    </xf>
    <xf numFmtId="164" fontId="45" fillId="39" borderId="0" xfId="43" applyNumberFormat="1" applyFont="1" applyFill="1" applyAlignment="1">
      <alignment horizontal="right" vertical="center" wrapText="1"/>
    </xf>
    <xf numFmtId="164" fontId="45" fillId="34" borderId="0" xfId="43" applyNumberFormat="1" applyFont="1" applyFill="1" applyAlignment="1">
      <alignment horizontal="right" vertical="center" wrapText="1"/>
    </xf>
    <xf numFmtId="49" fontId="28" fillId="38" borderId="10" xfId="0" applyNumberFormat="1" applyFont="1" applyFill="1" applyBorder="1" applyAlignment="1">
      <alignment horizontal="center" vertical="center"/>
    </xf>
    <xf numFmtId="0" fontId="28" fillId="38" borderId="10" xfId="0" applyFont="1" applyFill="1" applyBorder="1" applyAlignment="1">
      <alignment horizontal="left" vertical="center"/>
    </xf>
    <xf numFmtId="171" fontId="18" fillId="34" borderId="11" xfId="0" applyNumberFormat="1" applyFont="1" applyFill="1" applyBorder="1" applyAlignment="1">
      <alignment vertical="center"/>
    </xf>
    <xf numFmtId="49" fontId="25" fillId="34" borderId="11" xfId="0" applyNumberFormat="1" applyFont="1" applyFill="1" applyBorder="1" applyAlignment="1">
      <alignment horizontal="left" vertical="center"/>
    </xf>
    <xf numFmtId="49" fontId="0" fillId="34" borderId="0" xfId="0" applyNumberFormat="1" applyFill="1"/>
    <xf numFmtId="171" fontId="18" fillId="34" borderId="0" xfId="0" applyNumberFormat="1" applyFont="1" applyFill="1" applyAlignment="1">
      <alignment vertical="center"/>
    </xf>
    <xf numFmtId="49" fontId="25" fillId="34" borderId="0" xfId="0" applyNumberFormat="1" applyFont="1" applyFill="1" applyAlignment="1">
      <alignment horizontal="left" vertical="center"/>
    </xf>
    <xf numFmtId="164" fontId="45" fillId="39" borderId="11" xfId="1" applyNumberFormat="1" applyFont="1" applyFill="1" applyBorder="1" applyAlignment="1">
      <alignment horizontal="right" vertical="center" wrapText="1"/>
    </xf>
    <xf numFmtId="164" fontId="45" fillId="39" borderId="11" xfId="43" applyNumberFormat="1" applyFont="1" applyFill="1" applyBorder="1" applyAlignment="1">
      <alignment horizontal="left" vertical="center" wrapText="1"/>
    </xf>
    <xf numFmtId="164" fontId="18" fillId="34" borderId="0" xfId="1" applyNumberFormat="1" applyFont="1" applyFill="1" applyAlignment="1">
      <alignment vertical="center"/>
    </xf>
    <xf numFmtId="164" fontId="18" fillId="34" borderId="20" xfId="1" applyNumberFormat="1" applyFont="1" applyFill="1" applyBorder="1" applyAlignment="1">
      <alignment vertical="center"/>
    </xf>
    <xf numFmtId="49" fontId="18" fillId="34" borderId="0" xfId="0" applyNumberFormat="1" applyFont="1" applyFill="1" applyAlignment="1">
      <alignment horizontal="left" vertical="center" wrapText="1"/>
    </xf>
    <xf numFmtId="49" fontId="28" fillId="38" borderId="12" xfId="0" applyNumberFormat="1" applyFont="1" applyFill="1" applyBorder="1" applyAlignment="1">
      <alignment horizontal="center" vertical="center" wrapText="1"/>
    </xf>
    <xf numFmtId="0" fontId="46" fillId="34" borderId="0" xfId="0" applyFont="1" applyFill="1"/>
    <xf numFmtId="0" fontId="0" fillId="34" borderId="0" xfId="0" applyFill="1" applyAlignment="1">
      <alignment vertical="center"/>
    </xf>
    <xf numFmtId="166" fontId="25" fillId="34" borderId="16" xfId="1" applyNumberFormat="1" applyFont="1" applyFill="1" applyBorder="1" applyAlignment="1">
      <alignment vertical="center"/>
    </xf>
    <xf numFmtId="0" fontId="45" fillId="39" borderId="0" xfId="43" applyFont="1" applyFill="1" applyAlignment="1">
      <alignment horizontal="left" vertical="center" wrapText="1"/>
    </xf>
    <xf numFmtId="49" fontId="18" fillId="34" borderId="0" xfId="0" applyNumberFormat="1" applyFont="1" applyFill="1" applyAlignment="1">
      <alignment horizontal="left" vertical="center"/>
    </xf>
    <xf numFmtId="0" fontId="28" fillId="40" borderId="19" xfId="0" applyFont="1" applyFill="1" applyBorder="1" applyAlignment="1">
      <alignment horizontal="center" vertical="center" wrapText="1"/>
    </xf>
    <xf numFmtId="0" fontId="28" fillId="40" borderId="21" xfId="0" applyFont="1" applyFill="1" applyBorder="1" applyAlignment="1">
      <alignment horizontal="center" vertical="center" wrapText="1"/>
    </xf>
    <xf numFmtId="0" fontId="28" fillId="40" borderId="14" xfId="0" applyFont="1" applyFill="1" applyBorder="1" applyAlignment="1">
      <alignment horizontal="center" vertical="center" wrapText="1"/>
    </xf>
    <xf numFmtId="164" fontId="18" fillId="34" borderId="20" xfId="0" applyNumberFormat="1" applyFont="1" applyFill="1" applyBorder="1" applyAlignment="1">
      <alignment horizontal="right" vertical="center"/>
    </xf>
    <xf numFmtId="17" fontId="30" fillId="34" borderId="20" xfId="43" applyNumberFormat="1" applyFont="1" applyFill="1" applyBorder="1" applyAlignment="1">
      <alignment horizontal="left" vertical="center" wrapText="1"/>
    </xf>
    <xf numFmtId="164" fontId="28" fillId="38" borderId="12" xfId="0" applyNumberFormat="1" applyFont="1" applyFill="1" applyBorder="1" applyAlignment="1">
      <alignment horizontal="center" vertical="center" wrapText="1"/>
    </xf>
    <xf numFmtId="0" fontId="28" fillId="38" borderId="12" xfId="0" applyFont="1" applyFill="1" applyBorder="1" applyAlignment="1">
      <alignment horizontal="left" vertical="center" wrapText="1" indent="1"/>
    </xf>
    <xf numFmtId="164" fontId="30" fillId="34" borderId="16" xfId="43" applyNumberFormat="1" applyFont="1" applyFill="1" applyBorder="1" applyAlignment="1">
      <alignment horizontal="right" vertical="center" wrapText="1"/>
    </xf>
    <xf numFmtId="0" fontId="30" fillId="34" borderId="16" xfId="43" applyFont="1" applyFill="1" applyBorder="1" applyAlignment="1">
      <alignment horizontal="left" vertical="center" wrapText="1"/>
    </xf>
    <xf numFmtId="164" fontId="30" fillId="39" borderId="0" xfId="43" applyNumberFormat="1" applyFont="1" applyFill="1" applyAlignment="1">
      <alignment horizontal="right" vertical="center" wrapText="1"/>
    </xf>
    <xf numFmtId="0" fontId="45" fillId="34" borderId="0" xfId="43" applyFont="1" applyFill="1" applyAlignment="1">
      <alignment horizontal="left" vertical="center" wrapText="1"/>
    </xf>
    <xf numFmtId="164" fontId="30" fillId="34" borderId="11" xfId="43" applyNumberFormat="1" applyFont="1" applyFill="1" applyBorder="1" applyAlignment="1">
      <alignment horizontal="right" vertical="center" wrapText="1"/>
    </xf>
    <xf numFmtId="174" fontId="18" fillId="34" borderId="23" xfId="0" applyNumberFormat="1" applyFont="1" applyFill="1" applyBorder="1" applyAlignment="1">
      <alignment horizontal="right" vertical="center"/>
    </xf>
    <xf numFmtId="17" fontId="30" fillId="34" borderId="23" xfId="43" applyNumberFormat="1" applyFont="1" applyFill="1" applyBorder="1" applyAlignment="1">
      <alignment horizontal="left" vertical="center" wrapText="1"/>
    </xf>
    <xf numFmtId="174" fontId="18" fillId="39" borderId="0" xfId="0" applyNumberFormat="1" applyFont="1" applyFill="1" applyAlignment="1">
      <alignment horizontal="right" vertical="center"/>
    </xf>
    <xf numFmtId="174" fontId="18" fillId="34" borderId="20" xfId="0" applyNumberFormat="1" applyFont="1" applyFill="1" applyBorder="1" applyAlignment="1">
      <alignment horizontal="right" vertical="center"/>
    </xf>
    <xf numFmtId="169" fontId="18" fillId="34" borderId="20" xfId="0" applyNumberFormat="1" applyFont="1" applyFill="1" applyBorder="1" applyAlignment="1">
      <alignment horizontal="right" vertical="center"/>
    </xf>
    <xf numFmtId="3" fontId="18" fillId="39" borderId="11" xfId="0" applyNumberFormat="1" applyFont="1" applyFill="1" applyBorder="1" applyAlignment="1">
      <alignment horizontal="right" vertical="center"/>
    </xf>
    <xf numFmtId="17" fontId="30" fillId="39" borderId="11" xfId="43" applyNumberFormat="1" applyFont="1" applyFill="1" applyBorder="1" applyAlignment="1">
      <alignment horizontal="left" vertical="center" wrapText="1"/>
    </xf>
    <xf numFmtId="3" fontId="18" fillId="34" borderId="20" xfId="0" applyNumberFormat="1" applyFont="1" applyFill="1" applyBorder="1" applyAlignment="1">
      <alignment horizontal="right" vertical="center"/>
    </xf>
    <xf numFmtId="3" fontId="18" fillId="39" borderId="0" xfId="0" applyNumberFormat="1" applyFont="1" applyFill="1" applyAlignment="1">
      <alignment horizontal="right" vertical="center"/>
    </xf>
    <xf numFmtId="169" fontId="18" fillId="34" borderId="23" xfId="0" applyNumberFormat="1" applyFont="1" applyFill="1" applyBorder="1" applyAlignment="1">
      <alignment horizontal="right" vertical="center"/>
    </xf>
    <xf numFmtId="169" fontId="18" fillId="39" borderId="11" xfId="0" applyNumberFormat="1" applyFont="1" applyFill="1" applyBorder="1" applyAlignment="1">
      <alignment horizontal="right" vertical="center"/>
    </xf>
    <xf numFmtId="175" fontId="18" fillId="39" borderId="0" xfId="0" applyNumberFormat="1" applyFont="1" applyFill="1" applyAlignment="1">
      <alignment horizontal="right" vertical="center"/>
    </xf>
    <xf numFmtId="175" fontId="18" fillId="34" borderId="0" xfId="0" applyNumberFormat="1" applyFont="1" applyFill="1" applyAlignment="1">
      <alignment horizontal="right" vertical="center"/>
    </xf>
    <xf numFmtId="175" fontId="18" fillId="34" borderId="20" xfId="0" applyNumberFormat="1" applyFont="1" applyFill="1" applyBorder="1" applyAlignment="1">
      <alignment horizontal="right" vertical="center"/>
    </xf>
    <xf numFmtId="0" fontId="28" fillId="38" borderId="0" xfId="0" applyFont="1" applyFill="1" applyAlignment="1">
      <alignment vertical="center" wrapText="1"/>
    </xf>
    <xf numFmtId="0" fontId="28" fillId="38" borderId="0" xfId="0" quotePrefix="1" applyFont="1" applyFill="1" applyAlignment="1">
      <alignment horizontal="left" vertical="center" wrapText="1"/>
    </xf>
    <xf numFmtId="0" fontId="28" fillId="38" borderId="0" xfId="0" applyFont="1" applyFill="1" applyAlignment="1">
      <alignment horizontal="left" vertical="center" wrapText="1" indent="1"/>
    </xf>
    <xf numFmtId="49" fontId="28" fillId="38" borderId="12" xfId="0" applyNumberFormat="1" applyFont="1" applyFill="1" applyBorder="1" applyAlignment="1">
      <alignment horizontal="left" vertical="center" wrapText="1" indent="1"/>
    </xf>
    <xf numFmtId="0" fontId="28" fillId="38" borderId="10" xfId="0" applyFont="1" applyFill="1" applyBorder="1" applyAlignment="1">
      <alignment horizontal="left" vertical="center" indent="1"/>
    </xf>
    <xf numFmtId="164" fontId="47" fillId="41" borderId="15" xfId="103" applyNumberFormat="1" applyFont="1" applyFill="1" applyBorder="1" applyAlignment="1">
      <alignment horizontal="left" vertical="center" wrapText="1"/>
    </xf>
    <xf numFmtId="164" fontId="38" fillId="34" borderId="0" xfId="103" applyNumberFormat="1" applyFont="1" applyFill="1" applyBorder="1" applyAlignment="1">
      <alignment horizontal="left" vertical="center" wrapText="1"/>
    </xf>
    <xf numFmtId="171" fontId="47" fillId="41" borderId="0" xfId="103" applyNumberFormat="1" applyFont="1" applyFill="1" applyBorder="1" applyAlignment="1">
      <alignment horizontal="left" vertical="center" wrapText="1"/>
    </xf>
    <xf numFmtId="171" fontId="38" fillId="34" borderId="0" xfId="103" applyNumberFormat="1" applyFont="1" applyFill="1" applyBorder="1" applyAlignment="1">
      <alignment horizontal="left" vertical="center" wrapText="1"/>
    </xf>
    <xf numFmtId="171" fontId="38" fillId="34" borderId="11" xfId="103" applyNumberFormat="1" applyFont="1" applyFill="1" applyBorder="1" applyAlignment="1">
      <alignment horizontal="left" vertical="center" wrapText="1"/>
    </xf>
    <xf numFmtId="164" fontId="47" fillId="41" borderId="15" xfId="103" applyNumberFormat="1" applyFont="1" applyFill="1" applyBorder="1" applyAlignment="1">
      <alignment horizontal="right" vertical="center" wrapText="1"/>
    </xf>
    <xf numFmtId="164" fontId="38" fillId="34" borderId="0" xfId="103" applyNumberFormat="1" applyFont="1" applyFill="1" applyBorder="1" applyAlignment="1">
      <alignment horizontal="right" vertical="center" wrapText="1"/>
    </xf>
    <xf numFmtId="171" fontId="47" fillId="41" borderId="0" xfId="103" applyNumberFormat="1" applyFont="1" applyFill="1" applyBorder="1" applyAlignment="1">
      <alignment horizontal="right" vertical="center" wrapText="1"/>
    </xf>
    <xf numFmtId="171" fontId="38" fillId="34" borderId="0" xfId="103" applyNumberFormat="1" applyFont="1" applyFill="1" applyBorder="1" applyAlignment="1">
      <alignment horizontal="right" vertical="center" wrapText="1"/>
    </xf>
    <xf numFmtId="171" fontId="38" fillId="34" borderId="11" xfId="103" applyNumberFormat="1" applyFont="1" applyFill="1" applyBorder="1" applyAlignment="1">
      <alignment horizontal="right" vertical="center" wrapText="1"/>
    </xf>
    <xf numFmtId="164" fontId="47" fillId="41" borderId="0" xfId="103" applyNumberFormat="1" applyFont="1" applyFill="1" applyBorder="1" applyAlignment="1">
      <alignment horizontal="right" vertical="center" wrapText="1"/>
    </xf>
    <xf numFmtId="164" fontId="38" fillId="34" borderId="11" xfId="103" applyNumberFormat="1" applyFont="1" applyFill="1" applyBorder="1" applyAlignment="1">
      <alignment horizontal="right" vertical="center" wrapText="1"/>
    </xf>
    <xf numFmtId="17" fontId="30" fillId="34" borderId="24" xfId="43" applyNumberFormat="1" applyFont="1" applyFill="1" applyBorder="1" applyAlignment="1">
      <alignment horizontal="left" vertical="center" wrapText="1"/>
    </xf>
    <xf numFmtId="164" fontId="18" fillId="34" borderId="24" xfId="0" applyNumberFormat="1" applyFont="1" applyFill="1" applyBorder="1" applyAlignment="1">
      <alignment horizontal="right" vertical="center"/>
    </xf>
    <xf numFmtId="0" fontId="38" fillId="34" borderId="0" xfId="94" applyFont="1" applyFill="1" applyBorder="1" applyAlignment="1">
      <alignment vertical="center"/>
    </xf>
    <xf numFmtId="0" fontId="46" fillId="34" borderId="0" xfId="0" applyFont="1" applyFill="1" applyAlignment="1">
      <alignment vertical="center"/>
    </xf>
    <xf numFmtId="17" fontId="28" fillId="38" borderId="10" xfId="0" applyNumberFormat="1" applyFont="1" applyFill="1" applyBorder="1" applyAlignment="1">
      <alignment horizontal="center" vertical="center" wrapText="1"/>
    </xf>
    <xf numFmtId="0" fontId="28" fillId="35" borderId="14" xfId="0" applyFont="1" applyFill="1" applyBorder="1" applyAlignment="1">
      <alignment horizontal="left" vertical="center" wrapText="1" indent="1"/>
    </xf>
    <xf numFmtId="0" fontId="49" fillId="0" borderId="0" xfId="0" applyFont="1" applyAlignment="1">
      <alignment vertical="center" wrapText="1"/>
    </xf>
    <xf numFmtId="0" fontId="18" fillId="34" borderId="0" xfId="0" applyFont="1" applyFill="1" applyAlignment="1">
      <alignment horizontal="left" vertical="center" wrapText="1"/>
    </xf>
    <xf numFmtId="0" fontId="50" fillId="39" borderId="11" xfId="43" applyFont="1" applyFill="1" applyBorder="1" applyAlignment="1">
      <alignment horizontal="left" vertical="center" wrapText="1"/>
    </xf>
    <xf numFmtId="0" fontId="50" fillId="34" borderId="0" xfId="43" applyFont="1" applyFill="1" applyAlignment="1">
      <alignment horizontal="left" vertical="center" wrapText="1"/>
    </xf>
    <xf numFmtId="49" fontId="28" fillId="38" borderId="14" xfId="0" applyNumberFormat="1" applyFont="1" applyFill="1" applyBorder="1" applyAlignment="1">
      <alignment horizontal="center" vertical="center"/>
    </xf>
    <xf numFmtId="49" fontId="28" fillId="38" borderId="10" xfId="0" applyNumberFormat="1" applyFont="1" applyFill="1" applyBorder="1" applyAlignment="1">
      <alignment horizontal="left" vertical="center"/>
    </xf>
    <xf numFmtId="0" fontId="50" fillId="39" borderId="0" xfId="43" applyFont="1" applyFill="1" applyAlignment="1">
      <alignment horizontal="left" vertical="center" wrapText="1"/>
    </xf>
    <xf numFmtId="9" fontId="25" fillId="39" borderId="11" xfId="0" applyNumberFormat="1" applyFont="1" applyFill="1" applyBorder="1" applyAlignment="1">
      <alignment horizontal="right" vertical="center"/>
    </xf>
    <xf numFmtId="3" fontId="25" fillId="39" borderId="11" xfId="0" applyNumberFormat="1" applyFont="1" applyFill="1" applyBorder="1" applyAlignment="1">
      <alignment horizontal="right" vertical="center"/>
    </xf>
    <xf numFmtId="9" fontId="25" fillId="39" borderId="11" xfId="103" applyFont="1" applyFill="1" applyBorder="1" applyAlignment="1">
      <alignment horizontal="right" vertical="center"/>
    </xf>
    <xf numFmtId="164" fontId="25" fillId="39" borderId="11" xfId="0" applyNumberFormat="1" applyFont="1" applyFill="1" applyBorder="1" applyAlignment="1">
      <alignment horizontal="right" vertical="center"/>
    </xf>
    <xf numFmtId="0" fontId="25" fillId="39" borderId="11" xfId="0" applyFont="1" applyFill="1" applyBorder="1" applyAlignment="1">
      <alignment horizontal="left" vertical="center" indent="1"/>
    </xf>
    <xf numFmtId="9" fontId="18" fillId="0" borderId="0" xfId="0" applyNumberFormat="1" applyFont="1" applyAlignment="1">
      <alignment horizontal="right"/>
    </xf>
    <xf numFmtId="3" fontId="18" fillId="0" borderId="0" xfId="0" applyNumberFormat="1" applyFont="1" applyAlignment="1">
      <alignment horizontal="right"/>
    </xf>
    <xf numFmtId="9" fontId="18" fillId="0" borderId="0" xfId="103" applyFont="1" applyFill="1" applyBorder="1" applyAlignment="1">
      <alignment horizontal="right"/>
    </xf>
    <xf numFmtId="164" fontId="18" fillId="0" borderId="0" xfId="0" applyNumberFormat="1" applyFont="1" applyAlignment="1">
      <alignment horizontal="right"/>
    </xf>
    <xf numFmtId="0" fontId="18" fillId="0" borderId="0" xfId="0" applyFont="1" applyAlignment="1">
      <alignment horizontal="left" vertical="center" indent="2"/>
    </xf>
    <xf numFmtId="9" fontId="25" fillId="39" borderId="0" xfId="0" applyNumberFormat="1" applyFont="1" applyFill="1" applyAlignment="1">
      <alignment horizontal="right" vertical="center"/>
    </xf>
    <xf numFmtId="3" fontId="25" fillId="39" borderId="0" xfId="0" applyNumberFormat="1" applyFont="1" applyFill="1" applyAlignment="1">
      <alignment horizontal="right" vertical="center"/>
    </xf>
    <xf numFmtId="9" fontId="25" fillId="39" borderId="0" xfId="103" applyFont="1" applyFill="1" applyBorder="1" applyAlignment="1">
      <alignment horizontal="right" vertical="center"/>
    </xf>
    <xf numFmtId="164" fontId="25" fillId="39" borderId="0" xfId="0" applyNumberFormat="1" applyFont="1" applyFill="1" applyAlignment="1">
      <alignment horizontal="right" vertical="center"/>
    </xf>
    <xf numFmtId="0" fontId="25" fillId="39" borderId="0" xfId="0" applyFont="1" applyFill="1" applyAlignment="1">
      <alignment horizontal="left" vertical="center" indent="1"/>
    </xf>
    <xf numFmtId="9" fontId="18" fillId="0" borderId="0" xfId="103" applyFont="1" applyBorder="1" applyAlignment="1">
      <alignment horizontal="right"/>
    </xf>
    <xf numFmtId="9" fontId="33" fillId="0" borderId="0" xfId="103" applyFont="1" applyBorder="1" applyAlignment="1">
      <alignment horizontal="right"/>
    </xf>
    <xf numFmtId="3" fontId="25" fillId="39" borderId="0" xfId="103" applyNumberFormat="1" applyFont="1" applyFill="1" applyBorder="1" applyAlignment="1">
      <alignment horizontal="right" vertical="center"/>
    </xf>
    <xf numFmtId="9" fontId="25" fillId="39" borderId="0" xfId="103" applyFont="1" applyFill="1" applyBorder="1" applyAlignment="1">
      <alignment horizontal="left" vertical="center" indent="1"/>
    </xf>
    <xf numFmtId="0" fontId="28" fillId="40" borderId="25" xfId="0" applyFont="1" applyFill="1" applyBorder="1" applyAlignment="1">
      <alignment horizontal="center" vertical="center"/>
    </xf>
    <xf numFmtId="0" fontId="28" fillId="40" borderId="14" xfId="0" applyFont="1" applyFill="1" applyBorder="1" applyAlignment="1">
      <alignment horizontal="center" vertical="center"/>
    </xf>
    <xf numFmtId="0" fontId="18" fillId="0" borderId="0" xfId="0" quotePrefix="1" applyFont="1"/>
    <xf numFmtId="3" fontId="25" fillId="0" borderId="11" xfId="0" applyNumberFormat="1" applyFont="1" applyBorder="1" applyAlignment="1">
      <alignment horizontal="right" vertical="center"/>
    </xf>
    <xf numFmtId="164" fontId="25" fillId="0" borderId="11" xfId="0" applyNumberFormat="1" applyFont="1" applyBorder="1" applyAlignment="1">
      <alignment horizontal="right" vertical="center"/>
    </xf>
    <xf numFmtId="0" fontId="25" fillId="0" borderId="11" xfId="0" applyFont="1" applyBorder="1" applyAlignment="1">
      <alignment horizontal="left" vertical="center" indent="2"/>
    </xf>
    <xf numFmtId="3" fontId="25" fillId="0" borderId="15" xfId="0" applyNumberFormat="1" applyFont="1" applyBorder="1" applyAlignment="1">
      <alignment horizontal="right" vertical="center"/>
    </xf>
    <xf numFmtId="164" fontId="25" fillId="0" borderId="15" xfId="0" applyNumberFormat="1" applyFont="1" applyBorder="1" applyAlignment="1">
      <alignment horizontal="right" vertical="center"/>
    </xf>
    <xf numFmtId="0" fontId="25" fillId="0" borderId="15" xfId="0" applyFont="1" applyBorder="1" applyAlignment="1">
      <alignment horizontal="left" vertical="center" indent="2"/>
    </xf>
    <xf numFmtId="3" fontId="25" fillId="0" borderId="0" xfId="0" applyNumberFormat="1" applyFont="1" applyAlignment="1">
      <alignment horizontal="right" vertical="center"/>
    </xf>
    <xf numFmtId="164" fontId="25" fillId="0" borderId="0" xfId="0" applyNumberFormat="1" applyFont="1" applyAlignment="1">
      <alignment horizontal="right" vertical="center"/>
    </xf>
    <xf numFmtId="0" fontId="25" fillId="0" borderId="0" xfId="0" applyFont="1" applyAlignment="1">
      <alignment vertical="center"/>
    </xf>
    <xf numFmtId="3" fontId="25" fillId="41" borderId="0" xfId="0" applyNumberFormat="1" applyFont="1" applyFill="1" applyAlignment="1">
      <alignment horizontal="right" vertical="center"/>
    </xf>
    <xf numFmtId="166" fontId="51" fillId="41" borderId="0" xfId="1" applyNumberFormat="1" applyFont="1" applyFill="1" applyBorder="1" applyAlignment="1">
      <alignment horizontal="right" vertical="center"/>
    </xf>
    <xf numFmtId="164" fontId="25" fillId="41" borderId="0" xfId="0" applyNumberFormat="1" applyFont="1" applyFill="1" applyAlignment="1">
      <alignment horizontal="right" vertical="center"/>
    </xf>
    <xf numFmtId="0" fontId="25" fillId="41" borderId="0" xfId="0" applyFont="1" applyFill="1" applyAlignment="1">
      <alignment vertical="center"/>
    </xf>
    <xf numFmtId="3" fontId="18" fillId="0" borderId="0" xfId="0" applyNumberFormat="1" applyFont="1" applyAlignment="1">
      <alignment horizontal="right" vertical="center"/>
    </xf>
    <xf numFmtId="164" fontId="18" fillId="0" borderId="0" xfId="0" applyNumberFormat="1" applyFont="1" applyAlignment="1">
      <alignment horizontal="right" vertical="center"/>
    </xf>
    <xf numFmtId="3" fontId="18" fillId="0" borderId="15" xfId="0" applyNumberFormat="1" applyFont="1" applyBorder="1" applyAlignment="1">
      <alignment horizontal="right" vertical="center"/>
    </xf>
    <xf numFmtId="164" fontId="18" fillId="0" borderId="15" xfId="0" applyNumberFormat="1" applyFont="1" applyBorder="1" applyAlignment="1">
      <alignment horizontal="right" vertical="center"/>
    </xf>
    <xf numFmtId="0" fontId="18" fillId="0" borderId="15" xfId="0" applyFont="1" applyBorder="1" applyAlignment="1">
      <alignment horizontal="left" vertical="center" indent="2"/>
    </xf>
    <xf numFmtId="3" fontId="25" fillId="0" borderId="16" xfId="0" applyNumberFormat="1" applyFont="1" applyBorder="1" applyAlignment="1">
      <alignment horizontal="right" vertical="center"/>
    </xf>
    <xf numFmtId="164" fontId="25" fillId="0" borderId="16" xfId="0" applyNumberFormat="1" applyFont="1" applyBorder="1" applyAlignment="1">
      <alignment horizontal="right" vertical="center"/>
    </xf>
    <xf numFmtId="0" fontId="25" fillId="0" borderId="16" xfId="0" applyFont="1" applyBorder="1" applyAlignment="1">
      <alignment horizontal="left" vertical="center" indent="1"/>
    </xf>
    <xf numFmtId="0" fontId="18" fillId="0" borderId="0" xfId="0" applyFont="1" applyAlignment="1">
      <alignment horizontal="left" vertical="center" indent="4"/>
    </xf>
    <xf numFmtId="0" fontId="18" fillId="0" borderId="0" xfId="0" applyFont="1" applyAlignment="1">
      <alignment horizontal="left" vertical="center" indent="1"/>
    </xf>
    <xf numFmtId="17" fontId="28" fillId="40" borderId="14" xfId="0" quotePrefix="1" applyNumberFormat="1" applyFont="1" applyFill="1" applyBorder="1" applyAlignment="1">
      <alignment horizontal="center" vertical="center" wrapText="1"/>
    </xf>
    <xf numFmtId="17" fontId="25" fillId="34" borderId="0" xfId="0" applyNumberFormat="1" applyFont="1" applyFill="1" applyAlignment="1">
      <alignment horizontal="left" vertical="center"/>
    </xf>
    <xf numFmtId="17" fontId="25" fillId="39" borderId="0" xfId="0" applyNumberFormat="1" applyFont="1" applyFill="1" applyAlignment="1">
      <alignment horizontal="left" vertical="center"/>
    </xf>
    <xf numFmtId="9" fontId="18" fillId="34" borderId="0" xfId="103" applyFont="1" applyFill="1" applyAlignment="1">
      <alignment horizontal="right" vertical="center"/>
    </xf>
    <xf numFmtId="9" fontId="18" fillId="39" borderId="11" xfId="103" applyFont="1" applyFill="1" applyBorder="1" applyAlignment="1">
      <alignment horizontal="right" vertical="center"/>
    </xf>
    <xf numFmtId="17" fontId="18" fillId="39" borderId="11" xfId="0" quotePrefix="1" applyNumberFormat="1" applyFont="1" applyFill="1" applyBorder="1" applyAlignment="1">
      <alignment horizontal="left" vertical="center"/>
    </xf>
    <xf numFmtId="9" fontId="18" fillId="34" borderId="0" xfId="103" applyFont="1" applyFill="1" applyBorder="1" applyAlignment="1">
      <alignment horizontal="right" vertical="center"/>
    </xf>
    <xf numFmtId="17" fontId="18" fillId="34" borderId="0" xfId="0" quotePrefix="1" applyNumberFormat="1" applyFont="1" applyFill="1" applyAlignment="1">
      <alignment horizontal="left" vertical="center"/>
    </xf>
    <xf numFmtId="9" fontId="18" fillId="39" borderId="0" xfId="103" applyFont="1" applyFill="1" applyAlignment="1">
      <alignment horizontal="right" vertical="center"/>
    </xf>
    <xf numFmtId="17" fontId="18" fillId="39" borderId="0" xfId="0" quotePrefix="1" applyNumberFormat="1" applyFont="1" applyFill="1" applyAlignment="1">
      <alignment horizontal="left" vertical="center"/>
    </xf>
    <xf numFmtId="0" fontId="52" fillId="34" borderId="0" xfId="0" quotePrefix="1" applyFont="1" applyFill="1" applyAlignment="1">
      <alignment horizontal="center" vertical="center" wrapText="1"/>
    </xf>
    <xf numFmtId="17" fontId="52" fillId="34" borderId="0" xfId="0" quotePrefix="1" applyNumberFormat="1" applyFont="1" applyFill="1" applyAlignment="1">
      <alignment horizontal="center" vertical="center"/>
    </xf>
    <xf numFmtId="9" fontId="18" fillId="34" borderId="11" xfId="103" applyFont="1" applyFill="1" applyBorder="1" applyAlignment="1">
      <alignment horizontal="right" vertical="center"/>
    </xf>
    <xf numFmtId="17" fontId="18" fillId="34" borderId="11" xfId="0" quotePrefix="1" applyNumberFormat="1" applyFont="1" applyFill="1" applyBorder="1" applyAlignment="1">
      <alignment horizontal="left" vertical="center"/>
    </xf>
    <xf numFmtId="164" fontId="26" fillId="39" borderId="11" xfId="43" applyNumberFormat="1" applyFont="1" applyFill="1" applyBorder="1" applyAlignment="1">
      <alignment horizontal="right" vertical="center" wrapText="1"/>
    </xf>
    <xf numFmtId="164" fontId="18" fillId="34" borderId="0" xfId="0" applyNumberFormat="1" applyFont="1" applyFill="1" applyAlignment="1">
      <alignment vertical="center"/>
    </xf>
    <xf numFmtId="0" fontId="18" fillId="0" borderId="0" xfId="0" applyFont="1" applyAlignment="1">
      <alignment wrapText="1"/>
    </xf>
    <xf numFmtId="175" fontId="18" fillId="39" borderId="11" xfId="0" applyNumberFormat="1" applyFont="1" applyFill="1" applyBorder="1" applyAlignment="1">
      <alignment horizontal="right" vertical="center"/>
    </xf>
    <xf numFmtId="176" fontId="18" fillId="0" borderId="11" xfId="103" applyNumberFormat="1" applyFont="1" applyBorder="1" applyAlignment="1">
      <alignment horizontal="center" vertical="center" wrapText="1"/>
    </xf>
    <xf numFmtId="176" fontId="18" fillId="0" borderId="0" xfId="103" applyNumberFormat="1" applyFont="1" applyAlignment="1">
      <alignment horizontal="center" vertical="center" wrapText="1"/>
    </xf>
    <xf numFmtId="176" fontId="18" fillId="41" borderId="11" xfId="0" applyNumberFormat="1" applyFont="1" applyFill="1" applyBorder="1" applyAlignment="1">
      <alignment horizontal="center" vertical="center" wrapText="1"/>
    </xf>
    <xf numFmtId="176" fontId="25" fillId="41" borderId="11" xfId="0" applyNumberFormat="1" applyFont="1" applyFill="1" applyBorder="1" applyAlignment="1">
      <alignment horizontal="center" vertical="center" wrapText="1"/>
    </xf>
    <xf numFmtId="0" fontId="25" fillId="41" borderId="11" xfId="0" applyFont="1" applyFill="1" applyBorder="1" applyAlignment="1">
      <alignment vertical="center"/>
    </xf>
    <xf numFmtId="0" fontId="25" fillId="41" borderId="11" xfId="0" applyFont="1" applyFill="1" applyBorder="1" applyAlignment="1">
      <alignment horizontal="center" vertical="center" wrapText="1"/>
    </xf>
    <xf numFmtId="0" fontId="18" fillId="41" borderId="11" xfId="0" applyFont="1" applyFill="1" applyBorder="1" applyAlignment="1">
      <alignment horizontal="center" vertical="center" wrapText="1"/>
    </xf>
    <xf numFmtId="0" fontId="25" fillId="41" borderId="11" xfId="0" applyFont="1" applyFill="1" applyBorder="1" applyAlignment="1">
      <alignment vertical="center" wrapText="1"/>
    </xf>
    <xf numFmtId="164" fontId="18" fillId="0" borderId="0" xfId="0" applyNumberFormat="1" applyFont="1" applyAlignment="1">
      <alignment horizontal="center" vertical="center" wrapText="1"/>
    </xf>
    <xf numFmtId="0" fontId="28" fillId="40" borderId="31" xfId="0" applyFont="1" applyFill="1" applyBorder="1" applyAlignment="1">
      <alignment horizontal="center" vertical="center" wrapText="1"/>
    </xf>
    <xf numFmtId="0" fontId="18" fillId="34" borderId="0" xfId="0" applyFont="1" applyFill="1" applyAlignment="1">
      <alignment horizontal="left" vertical="center"/>
    </xf>
    <xf numFmtId="0" fontId="28" fillId="38" borderId="0" xfId="0" applyFont="1" applyFill="1" applyAlignment="1">
      <alignment horizontal="center" vertical="center" wrapText="1"/>
    </xf>
    <xf numFmtId="0" fontId="28" fillId="38" borderId="13" xfId="0" applyFont="1" applyFill="1" applyBorder="1" applyAlignment="1">
      <alignment horizontal="center" vertical="center"/>
    </xf>
    <xf numFmtId="0" fontId="28" fillId="38" borderId="12" xfId="0" applyFont="1" applyFill="1" applyBorder="1" applyAlignment="1">
      <alignment horizontal="center" vertical="center"/>
    </xf>
    <xf numFmtId="17" fontId="28" fillId="38" borderId="12" xfId="0" applyNumberFormat="1" applyFont="1" applyFill="1" applyBorder="1" applyAlignment="1">
      <alignment horizontal="center" vertical="center"/>
    </xf>
    <xf numFmtId="0" fontId="53" fillId="0" borderId="0" xfId="0" applyFont="1" applyAlignment="1">
      <alignment horizontal="center" vertical="center"/>
    </xf>
    <xf numFmtId="3" fontId="45" fillId="0" borderId="0" xfId="43" applyNumberFormat="1" applyFont="1" applyAlignment="1">
      <alignment horizontal="right" vertical="center" wrapText="1"/>
    </xf>
    <xf numFmtId="3" fontId="45" fillId="39" borderId="11" xfId="43" applyNumberFormat="1" applyFont="1" applyFill="1" applyBorder="1" applyAlignment="1">
      <alignment horizontal="right" vertical="center" wrapText="1"/>
    </xf>
    <xf numFmtId="3" fontId="45" fillId="34" borderId="0" xfId="43" applyNumberFormat="1" applyFont="1" applyFill="1" applyAlignment="1">
      <alignment horizontal="right" vertical="center" wrapText="1"/>
    </xf>
    <xf numFmtId="3" fontId="45" fillId="39" borderId="0" xfId="43" applyNumberFormat="1" applyFont="1" applyFill="1" applyAlignment="1">
      <alignment horizontal="right" vertical="center" wrapText="1"/>
    </xf>
    <xf numFmtId="0" fontId="28" fillId="38" borderId="17" xfId="0" applyFont="1" applyFill="1" applyBorder="1" applyAlignment="1">
      <alignment horizontal="center" vertical="center" wrapText="1"/>
    </xf>
    <xf numFmtId="3" fontId="45" fillId="34" borderId="11" xfId="43" applyNumberFormat="1" applyFont="1" applyFill="1" applyBorder="1" applyAlignment="1">
      <alignment horizontal="right" vertical="center" wrapText="1"/>
    </xf>
    <xf numFmtId="171" fontId="45" fillId="34" borderId="11" xfId="43" applyNumberFormat="1" applyFont="1" applyFill="1" applyBorder="1" applyAlignment="1">
      <alignment horizontal="right" vertical="center" wrapText="1"/>
    </xf>
    <xf numFmtId="171" fontId="45" fillId="39" borderId="0" xfId="43" applyNumberFormat="1" applyFont="1" applyFill="1" applyAlignment="1">
      <alignment horizontal="right" vertical="center" wrapText="1"/>
    </xf>
    <xf numFmtId="171" fontId="45" fillId="0" borderId="0" xfId="43" applyNumberFormat="1" applyFont="1" applyAlignment="1">
      <alignment horizontal="right" vertical="center" wrapText="1"/>
    </xf>
    <xf numFmtId="0" fontId="30" fillId="0" borderId="0" xfId="43" applyFont="1" applyAlignment="1">
      <alignment horizontal="left" vertical="center" wrapText="1"/>
    </xf>
    <xf numFmtId="171" fontId="45" fillId="39" borderId="11" xfId="43" applyNumberFormat="1" applyFont="1" applyFill="1" applyBorder="1" applyAlignment="1">
      <alignment horizontal="right" vertical="center" wrapText="1"/>
    </xf>
    <xf numFmtId="171" fontId="45" fillId="34" borderId="0" xfId="43" applyNumberFormat="1" applyFont="1" applyFill="1" applyAlignment="1">
      <alignment horizontal="right" vertical="center" wrapText="1"/>
    </xf>
    <xf numFmtId="0" fontId="28" fillId="40" borderId="31" xfId="0" applyFont="1" applyFill="1" applyBorder="1" applyAlignment="1">
      <alignment horizontal="left" vertical="center" indent="2"/>
    </xf>
    <xf numFmtId="0" fontId="18" fillId="34" borderId="0" xfId="0" applyFont="1" applyFill="1" applyAlignment="1">
      <alignment horizontal="right" vertical="center"/>
    </xf>
    <xf numFmtId="3" fontId="18" fillId="34" borderId="0" xfId="0" applyNumberFormat="1" applyFont="1" applyFill="1" applyAlignment="1">
      <alignment horizontal="right" vertical="center"/>
    </xf>
    <xf numFmtId="17" fontId="18" fillId="34" borderId="0" xfId="0" applyNumberFormat="1" applyFont="1" applyFill="1" applyAlignment="1">
      <alignment horizontal="right" vertical="center"/>
    </xf>
    <xf numFmtId="176" fontId="18" fillId="34" borderId="0" xfId="103" applyNumberFormat="1" applyFont="1" applyFill="1" applyBorder="1" applyAlignment="1">
      <alignment horizontal="right" vertical="center"/>
    </xf>
    <xf numFmtId="176" fontId="18" fillId="34" borderId="0" xfId="0" applyNumberFormat="1" applyFont="1" applyFill="1" applyAlignment="1">
      <alignment horizontal="right" vertical="center"/>
    </xf>
    <xf numFmtId="0" fontId="18" fillId="41" borderId="0" xfId="0" applyFont="1" applyFill="1" applyAlignment="1">
      <alignment vertical="center" wrapText="1"/>
    </xf>
    <xf numFmtId="0" fontId="18" fillId="41" borderId="0" xfId="0" applyFont="1" applyFill="1" applyAlignment="1">
      <alignment horizontal="right" vertical="center"/>
    </xf>
    <xf numFmtId="176" fontId="18" fillId="41" borderId="0" xfId="103" applyNumberFormat="1" applyFont="1" applyFill="1" applyAlignment="1">
      <alignment horizontal="right" vertical="center"/>
    </xf>
    <xf numFmtId="176" fontId="18" fillId="41" borderId="0" xfId="103" applyNumberFormat="1" applyFont="1" applyFill="1" applyBorder="1" applyAlignment="1">
      <alignment horizontal="right" vertical="center"/>
    </xf>
    <xf numFmtId="17" fontId="18" fillId="41" borderId="0" xfId="0" applyNumberFormat="1" applyFont="1" applyFill="1" applyAlignment="1">
      <alignment horizontal="right" vertical="center"/>
    </xf>
    <xf numFmtId="0" fontId="26" fillId="41" borderId="11" xfId="0" applyFont="1" applyFill="1" applyBorder="1" applyAlignment="1">
      <alignment vertical="center" wrapText="1"/>
    </xf>
    <xf numFmtId="176" fontId="18" fillId="41" borderId="0" xfId="0" applyNumberFormat="1" applyFont="1" applyFill="1" applyAlignment="1">
      <alignment horizontal="right" vertical="center"/>
    </xf>
    <xf numFmtId="0" fontId="18" fillId="41" borderId="11" xfId="0" applyFont="1" applyFill="1" applyBorder="1" applyAlignment="1">
      <alignment vertical="center" wrapText="1"/>
    </xf>
    <xf numFmtId="176" fontId="18" fillId="41" borderId="11" xfId="103" applyNumberFormat="1" applyFont="1" applyFill="1" applyBorder="1" applyAlignment="1">
      <alignment horizontal="right" vertical="center"/>
    </xf>
    <xf numFmtId="176" fontId="18" fillId="34" borderId="0" xfId="0" quotePrefix="1" applyNumberFormat="1" applyFont="1" applyFill="1" applyAlignment="1">
      <alignment horizontal="right" vertical="center"/>
    </xf>
    <xf numFmtId="176" fontId="18" fillId="41" borderId="11" xfId="0" applyNumberFormat="1" applyFont="1" applyFill="1" applyBorder="1" applyAlignment="1">
      <alignment horizontal="right" vertical="center"/>
    </xf>
    <xf numFmtId="176" fontId="18" fillId="41" borderId="0" xfId="0" quotePrefix="1" applyNumberFormat="1" applyFont="1" applyFill="1" applyAlignment="1">
      <alignment horizontal="right" vertical="center"/>
    </xf>
    <xf numFmtId="176" fontId="18" fillId="41" borderId="11" xfId="103" quotePrefix="1" applyNumberFormat="1" applyFont="1" applyFill="1" applyBorder="1" applyAlignment="1">
      <alignment horizontal="right" vertical="center"/>
    </xf>
    <xf numFmtId="0" fontId="53" fillId="34" borderId="0" xfId="0" applyFont="1" applyFill="1" applyAlignment="1">
      <alignment horizontal="center" vertical="center"/>
    </xf>
    <xf numFmtId="0" fontId="18" fillId="33" borderId="11" xfId="0" applyFont="1" applyFill="1" applyBorder="1" applyAlignment="1">
      <alignment horizontal="left" vertical="center" wrapText="1"/>
    </xf>
    <xf numFmtId="0" fontId="18" fillId="34" borderId="11" xfId="0" applyFont="1" applyFill="1" applyBorder="1" applyAlignment="1">
      <alignment vertical="center"/>
    </xf>
    <xf numFmtId="0" fontId="16" fillId="34" borderId="0" xfId="0" applyFont="1" applyFill="1"/>
    <xf numFmtId="0" fontId="18" fillId="0" borderId="0" xfId="0" quotePrefix="1" applyFont="1" applyAlignment="1">
      <alignment vertical="center"/>
    </xf>
    <xf numFmtId="0" fontId="28" fillId="38" borderId="27" xfId="0" applyFont="1" applyFill="1" applyBorder="1" applyAlignment="1">
      <alignment vertical="center" wrapText="1"/>
    </xf>
    <xf numFmtId="0" fontId="28" fillId="38" borderId="26" xfId="0" applyFont="1" applyFill="1" applyBorder="1" applyAlignment="1">
      <alignment vertical="center" wrapText="1"/>
    </xf>
    <xf numFmtId="0" fontId="28" fillId="40" borderId="30" xfId="0" applyFont="1" applyFill="1" applyBorder="1" applyAlignment="1">
      <alignment horizontal="center" vertical="center" wrapText="1"/>
    </xf>
    <xf numFmtId="0" fontId="18" fillId="0" borderId="0" xfId="0" applyFont="1" applyAlignment="1">
      <alignment horizontal="left" wrapText="1"/>
    </xf>
    <xf numFmtId="0" fontId="18" fillId="0" borderId="11" xfId="0" applyFont="1" applyBorder="1" applyAlignment="1">
      <alignment horizontal="left" vertical="center" wrapText="1" indent="2"/>
    </xf>
    <xf numFmtId="0" fontId="45" fillId="0" borderId="0" xfId="43" applyFont="1" applyAlignment="1">
      <alignment horizontal="left" vertical="center" wrapText="1"/>
    </xf>
    <xf numFmtId="0" fontId="54" fillId="34" borderId="0" xfId="0" applyFont="1" applyFill="1" applyAlignment="1">
      <alignment vertical="center"/>
    </xf>
    <xf numFmtId="17" fontId="28" fillId="38" borderId="14" xfId="0" quotePrefix="1" applyNumberFormat="1" applyFont="1" applyFill="1" applyBorder="1" applyAlignment="1">
      <alignment horizontal="right" vertical="center" wrapText="1"/>
    </xf>
    <xf numFmtId="17" fontId="28" fillId="38" borderId="25" xfId="0" applyNumberFormat="1" applyFont="1" applyFill="1" applyBorder="1" applyAlignment="1">
      <alignment horizontal="right" vertical="center" wrapText="1"/>
    </xf>
    <xf numFmtId="0" fontId="55" fillId="34" borderId="0" xfId="0" applyFont="1" applyFill="1" applyAlignment="1">
      <alignment vertical="center"/>
    </xf>
    <xf numFmtId="0" fontId="19" fillId="35" borderId="0" xfId="0" applyFont="1" applyFill="1" applyAlignment="1">
      <alignment horizontal="center"/>
    </xf>
    <xf numFmtId="0" fontId="24" fillId="34" borderId="0" xfId="0" applyFont="1" applyFill="1" applyAlignment="1">
      <alignment horizontal="left" vertical="top" wrapText="1"/>
    </xf>
    <xf numFmtId="0" fontId="18" fillId="34" borderId="0" xfId="0" applyFont="1" applyFill="1"/>
    <xf numFmtId="0" fontId="43" fillId="34" borderId="0" xfId="0" applyFont="1" applyFill="1" applyAlignment="1">
      <alignment horizontal="left" vertical="top" wrapText="1"/>
    </xf>
    <xf numFmtId="0" fontId="23" fillId="34" borderId="0" xfId="0" applyFont="1" applyFill="1"/>
    <xf numFmtId="0" fontId="25" fillId="33" borderId="0" xfId="0" applyFont="1" applyFill="1" applyAlignment="1">
      <alignment horizontal="left" vertical="center" wrapText="1"/>
    </xf>
    <xf numFmtId="0" fontId="18" fillId="34" borderId="0" xfId="0" applyFont="1" applyFill="1" applyAlignment="1">
      <alignment horizontal="left"/>
    </xf>
    <xf numFmtId="0" fontId="23" fillId="34" borderId="0" xfId="0" applyFont="1" applyFill="1" applyAlignment="1">
      <alignment horizontal="left" vertical="center"/>
    </xf>
    <xf numFmtId="0" fontId="28" fillId="38" borderId="12" xfId="0" quotePrefix="1" applyFont="1" applyFill="1" applyBorder="1" applyAlignment="1">
      <alignment horizontal="center" vertical="center" wrapText="1"/>
    </xf>
    <xf numFmtId="0" fontId="28" fillId="38" borderId="22" xfId="0" quotePrefix="1" applyFont="1" applyFill="1" applyBorder="1" applyAlignment="1">
      <alignment horizontal="center" vertical="center" wrapText="1"/>
    </xf>
    <xf numFmtId="0" fontId="18" fillId="0" borderId="0" xfId="0" applyFont="1" applyAlignment="1">
      <alignment horizontal="left" vertical="center" wrapText="1"/>
    </xf>
    <xf numFmtId="0" fontId="18" fillId="34" borderId="0" xfId="0" applyFont="1" applyFill="1" applyAlignment="1">
      <alignment horizontal="left" wrapText="1"/>
    </xf>
    <xf numFmtId="0" fontId="18" fillId="34" borderId="0" xfId="0" applyFont="1" applyFill="1" applyAlignment="1">
      <alignment horizontal="left" vertical="center" wrapText="1"/>
    </xf>
    <xf numFmtId="0" fontId="28" fillId="40" borderId="12" xfId="0" applyFont="1" applyFill="1" applyBorder="1" applyAlignment="1">
      <alignment horizontal="left" vertical="center" wrapText="1" indent="1"/>
    </xf>
    <xf numFmtId="0" fontId="28" fillId="40" borderId="14" xfId="0" applyFont="1" applyFill="1" applyBorder="1" applyAlignment="1">
      <alignment horizontal="left" vertical="center" wrapText="1" indent="1"/>
    </xf>
    <xf numFmtId="0" fontId="28" fillId="40" borderId="12" xfId="0" applyFont="1" applyFill="1" applyBorder="1" applyAlignment="1">
      <alignment horizontal="center" vertical="center" wrapText="1"/>
    </xf>
    <xf numFmtId="0" fontId="28" fillId="40" borderId="22" xfId="0" applyFont="1" applyFill="1" applyBorder="1" applyAlignment="1">
      <alignment horizontal="center" vertical="center" wrapText="1"/>
    </xf>
    <xf numFmtId="0" fontId="18" fillId="34" borderId="0" xfId="0" applyFont="1" applyFill="1" applyAlignment="1">
      <alignment wrapText="1"/>
    </xf>
    <xf numFmtId="0" fontId="0" fillId="0" borderId="0" xfId="0" applyAlignment="1">
      <alignment wrapText="1"/>
    </xf>
    <xf numFmtId="0" fontId="28" fillId="40" borderId="27" xfId="0" applyFont="1" applyFill="1" applyBorder="1" applyAlignment="1">
      <alignment horizontal="left" vertical="center"/>
    </xf>
    <xf numFmtId="0" fontId="28" fillId="40" borderId="26" xfId="0" applyFont="1" applyFill="1" applyBorder="1" applyAlignment="1">
      <alignment horizontal="left" vertical="center"/>
    </xf>
    <xf numFmtId="0" fontId="28" fillId="40" borderId="12" xfId="0" applyFont="1" applyFill="1" applyBorder="1" applyAlignment="1">
      <alignment horizontal="center" vertical="center"/>
    </xf>
    <xf numFmtId="0" fontId="28" fillId="40" borderId="22" xfId="0" applyFont="1" applyFill="1" applyBorder="1" applyAlignment="1">
      <alignment horizontal="center" vertical="center"/>
    </xf>
    <xf numFmtId="0" fontId="28" fillId="40" borderId="0" xfId="0" applyFont="1" applyFill="1" applyAlignment="1">
      <alignment horizontal="left" vertical="center" indent="1"/>
    </xf>
    <xf numFmtId="0" fontId="28" fillId="40" borderId="11" xfId="0" applyFont="1" applyFill="1" applyBorder="1" applyAlignment="1">
      <alignment horizontal="left" vertical="center" indent="1"/>
    </xf>
    <xf numFmtId="0" fontId="28" fillId="40" borderId="29" xfId="0" applyFont="1" applyFill="1" applyBorder="1" applyAlignment="1">
      <alignment horizontal="center" vertical="center"/>
    </xf>
    <xf numFmtId="0" fontId="28" fillId="40" borderId="28" xfId="0" applyFont="1" applyFill="1" applyBorder="1" applyAlignment="1">
      <alignment horizontal="center" vertical="center"/>
    </xf>
    <xf numFmtId="0" fontId="18" fillId="0" borderId="0" xfId="0" applyFont="1" applyAlignment="1">
      <alignment horizontal="left" wrapText="1"/>
    </xf>
    <xf numFmtId="0" fontId="28" fillId="40" borderId="18" xfId="0" applyFont="1" applyFill="1" applyBorder="1" applyAlignment="1">
      <alignment horizontal="center" vertical="center"/>
    </xf>
    <xf numFmtId="0" fontId="18" fillId="34" borderId="0" xfId="0" applyFont="1" applyFill="1" applyAlignment="1">
      <alignment horizontal="left" vertical="center"/>
    </xf>
    <xf numFmtId="0" fontId="18" fillId="34" borderId="0" xfId="0" applyFont="1" applyFill="1" applyAlignment="1">
      <alignment vertical="center" wrapText="1"/>
    </xf>
    <xf numFmtId="0" fontId="0" fillId="0" borderId="0" xfId="0" applyAlignment="1">
      <alignment vertical="center" wrapText="1"/>
    </xf>
    <xf numFmtId="0" fontId="23" fillId="34" borderId="18" xfId="0" applyFont="1" applyFill="1" applyBorder="1" applyAlignment="1">
      <alignment horizontal="left" vertical="center"/>
    </xf>
    <xf numFmtId="0" fontId="28" fillId="40" borderId="0" xfId="0" applyFont="1" applyFill="1" applyAlignment="1">
      <alignment horizontal="left" vertical="center" wrapText="1" indent="1"/>
    </xf>
    <xf numFmtId="0" fontId="28" fillId="40" borderId="19" xfId="0" applyFont="1" applyFill="1" applyBorder="1" applyAlignment="1">
      <alignment horizontal="left" vertical="center" wrapText="1" indent="1"/>
    </xf>
    <xf numFmtId="0" fontId="30" fillId="34" borderId="0" xfId="43" applyFont="1" applyFill="1" applyAlignment="1">
      <alignment horizontal="left" vertical="center" wrapText="1"/>
    </xf>
    <xf numFmtId="0" fontId="30" fillId="39" borderId="11" xfId="43" applyFont="1" applyFill="1" applyBorder="1" applyAlignment="1">
      <alignment horizontal="left" vertical="center" wrapText="1"/>
    </xf>
    <xf numFmtId="0" fontId="28" fillId="38" borderId="18" xfId="0" applyFont="1" applyFill="1" applyBorder="1" applyAlignment="1">
      <alignment horizontal="left" vertical="center" indent="2"/>
    </xf>
    <xf numFmtId="0" fontId="28" fillId="38" borderId="27" xfId="0" applyFont="1" applyFill="1" applyBorder="1" applyAlignment="1">
      <alignment horizontal="left" vertical="center" indent="2"/>
    </xf>
    <xf numFmtId="0" fontId="28" fillId="38" borderId="0" xfId="0" applyFont="1" applyFill="1" applyAlignment="1">
      <alignment horizontal="center" vertical="center" wrapText="1"/>
    </xf>
    <xf numFmtId="0" fontId="28" fillId="38" borderId="0" xfId="0" applyFont="1" applyFill="1" applyAlignment="1">
      <alignment horizontal="center" vertical="center"/>
    </xf>
    <xf numFmtId="0" fontId="28" fillId="38" borderId="18" xfId="0" applyFont="1" applyFill="1" applyBorder="1" applyAlignment="1">
      <alignment horizontal="center" vertical="center"/>
    </xf>
    <xf numFmtId="0" fontId="28" fillId="38" borderId="20" xfId="0" applyFont="1" applyFill="1" applyBorder="1" applyAlignment="1">
      <alignment horizontal="center" vertical="center" wrapText="1"/>
    </xf>
    <xf numFmtId="0" fontId="28" fillId="38" borderId="11" xfId="0" applyFont="1" applyFill="1" applyBorder="1" applyAlignment="1">
      <alignment horizontal="center" vertical="center" wrapText="1"/>
    </xf>
    <xf numFmtId="0" fontId="28" fillId="38" borderId="0" xfId="0" applyFont="1" applyFill="1" applyAlignment="1">
      <alignment horizontal="left" vertical="center" indent="1"/>
    </xf>
    <xf numFmtId="0" fontId="28" fillId="40" borderId="29" xfId="94" applyFont="1" applyFill="1" applyBorder="1" applyAlignment="1">
      <alignment horizontal="center" vertical="center" wrapText="1"/>
    </xf>
    <xf numFmtId="0" fontId="28" fillId="40" borderId="28" xfId="94" applyFont="1" applyFill="1" applyBorder="1" applyAlignment="1">
      <alignment horizontal="center" vertical="center" wrapText="1"/>
    </xf>
  </cellXfs>
  <cellStyles count="104">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Accent1 2" xfId="60" xr:uid="{A136B5B1-D6D7-4A6D-936F-DF68DB996045}"/>
    <cellStyle name="60% - Accent2 2" xfId="61" xr:uid="{6FDF0DE7-42D7-4BCD-A933-5FDF2F033CE0}"/>
    <cellStyle name="60% - Accent3 2" xfId="62" xr:uid="{6A273355-671C-48D9-9478-5354ED0A946A}"/>
    <cellStyle name="60% - Accent4 2" xfId="63" xr:uid="{8D982D7B-0A18-41C9-84FD-BDAEFDA94127}"/>
    <cellStyle name="60% - Accent5 2" xfId="64" xr:uid="{2C40BCE1-BD35-4AE9-B310-5CDA5229C74A}"/>
    <cellStyle name="60% - Accent6 2" xfId="65" xr:uid="{41DAE2F7-4B87-4C56-BE06-26C9F729D297}"/>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ambiar to&amp;do" xfId="45" xr:uid="{92BFF302-415D-4E5A-B1F8-7827F3348816}"/>
    <cellStyle name="Celda de comprobación" xfId="14" builtinId="23" customBuiltin="1"/>
    <cellStyle name="Celda vinculada" xfId="13" builtinId="24" customBuiltin="1"/>
    <cellStyle name="Comma 2" xfId="58" xr:uid="{8654BD5C-523D-4FBC-B161-2057476D19BB}"/>
    <cellStyle name="Comma 2 2" xfId="74" xr:uid="{4C8CCF8E-1B09-4013-9EF3-73DC186D75D4}"/>
    <cellStyle name="Comma 2 3" xfId="97" xr:uid="{CD9E62ED-50C3-42D8-ACD0-3EC6601DC2C6}"/>
    <cellStyle name="Comma 2 4" xfId="100" xr:uid="{B211E314-D9D1-405A-98E7-4EC665691D5A}"/>
    <cellStyle name="Comma 3" xfId="68" xr:uid="{63D32EE7-0F70-4286-AB2A-ADB44035E41E}"/>
    <cellStyle name="Comma 3 2" xfId="76" xr:uid="{99553536-D542-4145-8952-D03ACDCAAC77}"/>
    <cellStyle name="Comma 3 3" xfId="99" xr:uid="{F1D8C6A0-1B3A-45FE-86E6-0A500C50A3D3}"/>
    <cellStyle name="Comma 3 4" xfId="102" xr:uid="{8A1D654E-D536-49EF-B82C-5E7BE1DB9A70}"/>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Millares" xfId="1" builtinId="3"/>
    <cellStyle name="Millares 2" xfId="47" xr:uid="{1022B3B3-380F-4D7E-A4DA-0C518785CC4F}"/>
    <cellStyle name="Millares 2 2" xfId="52" xr:uid="{634C1F49-55A0-45FB-A034-4A686C2ABAD5}"/>
    <cellStyle name="Millares 2 2 2" xfId="75" xr:uid="{A7E4B5EB-B8D9-4584-AFD9-7CE25980B6D3}"/>
    <cellStyle name="Millares 2 2 3" xfId="91" xr:uid="{6292EB53-65C7-49B8-B3E1-FF3455E153EF}"/>
    <cellStyle name="Millares 2 3" xfId="80" xr:uid="{B795362A-B2BD-4538-BA27-05E4706663E7}"/>
    <cellStyle name="Millares 2 4" xfId="66" xr:uid="{26CE7104-6968-4C6A-8102-04C5F4FEE287}"/>
    <cellStyle name="Millares 2 5" xfId="88" xr:uid="{5B6D7A8D-657D-4226-A5A4-BD8CBFED28B9}"/>
    <cellStyle name="Millares 2 6" xfId="98" xr:uid="{80A630AF-2880-4FD5-8AA9-D8C5428FCF8C}"/>
    <cellStyle name="Millares 2 7" xfId="101" xr:uid="{01D5D69B-63E5-41EF-93BD-F5BC84FBD1E5}"/>
    <cellStyle name="Millares 3" xfId="51" xr:uid="{5F05676C-E2E0-4772-A4BF-11BC8257662B}"/>
    <cellStyle name="Millares 3 2" xfId="85" xr:uid="{5241A708-0CAB-45C1-8652-E109913E6006}"/>
    <cellStyle name="Millares 3 3" xfId="90" xr:uid="{E962B80C-AEC8-4CF6-840C-E88D85EF3CF9}"/>
    <cellStyle name="Millares 4" xfId="53" xr:uid="{B8579E84-06DC-40C3-90CC-06CB0AC07202}"/>
    <cellStyle name="Millares 5" xfId="78" xr:uid="{2526548A-6D0D-4C5F-985B-82805D1D5F6D}"/>
    <cellStyle name="Millares 6" xfId="87" xr:uid="{C8BE9CB1-51BB-44AE-8553-E5F371B2608D}"/>
    <cellStyle name="Millares 7" xfId="44" xr:uid="{676656D1-633D-429A-AD38-BF9BA5814BA2}"/>
    <cellStyle name="Millares 8" xfId="95" xr:uid="{11A1920C-3DD7-431B-947B-9B6199B89BDC}"/>
    <cellStyle name="Moneda 2" xfId="73" xr:uid="{82500ADB-7044-426F-8062-2494EDA45D78}"/>
    <cellStyle name="Neutral" xfId="9" builtinId="28" customBuiltin="1"/>
    <cellStyle name="Neutral 2" xfId="59" xr:uid="{65ECA54A-B2A2-4334-A2DA-7A3EF079E1E9}"/>
    <cellStyle name="Normal" xfId="0" builtinId="0"/>
    <cellStyle name="Normal - Modelo1 9" xfId="55" xr:uid="{C2930D8B-6162-4079-87AE-661123005AE4}"/>
    <cellStyle name="Normal 10" xfId="93" xr:uid="{26C11425-2AEB-4568-BD35-E66BE3F28115}"/>
    <cellStyle name="Normal 11" xfId="94" xr:uid="{8AA569B9-DF99-4785-8643-D17BDE676EFA}"/>
    <cellStyle name="Normal 2" xfId="49" xr:uid="{05431920-137A-4C27-B024-1176DFB2968A}"/>
    <cellStyle name="Normal 2 2" xfId="46" xr:uid="{94FB2C70-11A3-47E4-B5EF-7B7CEC55EE23}"/>
    <cellStyle name="Normal 2 2 2" xfId="83" xr:uid="{CB6FE85B-9EC4-4C92-BCC1-D9F0B8325009}"/>
    <cellStyle name="Normal 2 3" xfId="50" xr:uid="{96A7B103-1F0E-4CCF-9272-64C02D06B319}"/>
    <cellStyle name="Normal 2 3 2" xfId="89" xr:uid="{07B9CCE7-76EA-4B39-ADBA-2F57E5A885AF}"/>
    <cellStyle name="Normal 2 51" xfId="79" xr:uid="{865A1B73-2AD7-4866-9931-67C0589CFCB1}"/>
    <cellStyle name="Normal 3" xfId="54" xr:uid="{ADE61397-16C7-4A87-9FDD-55E7CB4D65A7}"/>
    <cellStyle name="Normal 3 2" xfId="56" xr:uid="{262B19AA-E947-4E44-BE8A-545E88DB4B7F}"/>
    <cellStyle name="Normal 3 3" xfId="81" xr:uid="{21E1F730-7037-421D-AB88-739E8D12559F}"/>
    <cellStyle name="Normal 4" xfId="48" xr:uid="{8290CE9B-8AD8-4F7E-9D11-654A93B41D68}"/>
    <cellStyle name="Normal 4 2" xfId="82" xr:uid="{88AE2E3B-B20D-46BD-8C58-5CAFE4B3CD75}"/>
    <cellStyle name="Normal 5" xfId="67" xr:uid="{07B9EB7E-9087-4941-B44C-9138227D812E}"/>
    <cellStyle name="Normal 6" xfId="70" xr:uid="{83AEAAF1-2A5D-45E4-8961-E140F66E2A08}"/>
    <cellStyle name="Normal 7" xfId="71" xr:uid="{1DBB0A6D-CE1E-4778-B367-C13D7B83895C}"/>
    <cellStyle name="Normal 8" xfId="72" xr:uid="{1EA2566C-FA49-478D-94CB-0D6E79426B4D}"/>
    <cellStyle name="Normal 8 2" xfId="77" xr:uid="{AEDABCA9-18DE-40E4-9EAB-20F882D0A067}"/>
    <cellStyle name="Normal 9" xfId="92" xr:uid="{843709F7-4E0F-41C5-8804-A1B040AA6188}"/>
    <cellStyle name="Normal_6_1" xfId="43" xr:uid="{BE183A06-669F-45EA-95BC-F897BE5A6573}"/>
    <cellStyle name="Notas" xfId="16" builtinId="10" customBuiltin="1"/>
    <cellStyle name="Percent 2" xfId="69" xr:uid="{063DF89A-5B8D-4F98-BBCB-8AB207E9694A}"/>
    <cellStyle name="Porcentaje" xfId="103" builtinId="5"/>
    <cellStyle name="Porcentaje 2" xfId="57" xr:uid="{951A2EC1-4D82-4267-B480-84CA43C3AE97}"/>
    <cellStyle name="Porcentaje 2 2" xfId="84" xr:uid="{1AD30749-7C8C-4DC4-99E0-DF40FCFE4CA0}"/>
    <cellStyle name="Porcentaje 3" xfId="86" xr:uid="{F9753CE7-11E1-480B-A50B-EA157C4D6918}"/>
    <cellStyle name="Porcentaje 4" xfId="96" xr:uid="{F8172307-9001-4F94-BF1D-315646D2FA69}"/>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4">
    <dxf>
      <font>
        <color rgb="FF006100"/>
      </font>
      <fill>
        <patternFill patternType="none">
          <bgColor auto="1"/>
        </patternFill>
      </fill>
    </dxf>
    <dxf>
      <font>
        <color rgb="FF9C0006"/>
      </font>
      <fill>
        <patternFill patternType="none">
          <bgColor auto="1"/>
        </patternFill>
      </fill>
    </dxf>
    <dxf>
      <font>
        <color rgb="FF006100"/>
      </font>
      <fill>
        <patternFill patternType="none">
          <bgColor auto="1"/>
        </patternFill>
      </fill>
    </dxf>
    <dxf>
      <font>
        <color rgb="FF9C0006"/>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cra\archivos\412\Innovaci&#243;n%20Financiera\INCLUSION%20FINANCIERA\02%20REPORTE%20INCLUSION%20FINANCIERA\2022\2022%202&#186;%20IIF\99.%20GRAFICOS\Gr&#225;fico%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
      <sheetName val="Datos 12a"/>
      <sheetName val="Gráfico 12.a"/>
      <sheetName val="Datos"/>
      <sheetName val="Gráf 12b"/>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8A391-913F-4E43-B2C4-D30979E42072}">
  <dimension ref="A1:G216"/>
  <sheetViews>
    <sheetView tabSelected="1" zoomScale="70" zoomScaleNormal="70" workbookViewId="0">
      <selection activeCell="H10" sqref="H10"/>
    </sheetView>
  </sheetViews>
  <sheetFormatPr baseColWidth="10" defaultColWidth="9.33203125" defaultRowHeight="14.4" x14ac:dyDescent="0.3"/>
  <cols>
    <col min="1" max="1" width="5.33203125" style="7" customWidth="1"/>
    <col min="2" max="2" width="58.6640625" style="2" bestFit="1" customWidth="1"/>
    <col min="3" max="16384" width="9.33203125" style="2"/>
  </cols>
  <sheetData>
    <row r="1" spans="1:7" x14ac:dyDescent="0.3">
      <c r="A1" s="1"/>
    </row>
    <row r="2" spans="1:7" ht="20.25" customHeight="1" x14ac:dyDescent="0.3">
      <c r="A2" s="1"/>
      <c r="B2" s="319"/>
      <c r="C2" s="319"/>
      <c r="D2" s="319"/>
      <c r="E2" s="319"/>
      <c r="F2" s="319"/>
      <c r="G2" s="319"/>
    </row>
    <row r="3" spans="1:7" x14ac:dyDescent="0.3">
      <c r="A3" s="1"/>
      <c r="B3" s="319"/>
      <c r="C3" s="319"/>
      <c r="D3" s="319"/>
      <c r="E3" s="319"/>
      <c r="F3" s="319"/>
      <c r="G3" s="319"/>
    </row>
    <row r="4" spans="1:7" ht="30.75" customHeight="1" x14ac:dyDescent="0.5">
      <c r="A4" s="1"/>
      <c r="B4" s="3" t="s">
        <v>0</v>
      </c>
    </row>
    <row r="5" spans="1:7" ht="30.75" customHeight="1" x14ac:dyDescent="0.35">
      <c r="A5" s="1"/>
      <c r="B5" s="4" t="s">
        <v>92</v>
      </c>
    </row>
    <row r="6" spans="1:7" ht="30.75" customHeight="1" x14ac:dyDescent="0.3">
      <c r="A6" s="1"/>
    </row>
    <row r="7" spans="1:7" ht="30.75" customHeight="1" x14ac:dyDescent="0.3">
      <c r="A7" s="1"/>
    </row>
    <row r="8" spans="1:7" ht="30.75" customHeight="1" x14ac:dyDescent="0.5">
      <c r="A8" s="1"/>
      <c r="B8" s="5" t="s">
        <v>1</v>
      </c>
      <c r="C8" s="6"/>
    </row>
    <row r="9" spans="1:7" ht="30.75" customHeight="1" x14ac:dyDescent="0.35">
      <c r="A9" s="1"/>
      <c r="B9" s="75" t="s">
        <v>93</v>
      </c>
      <c r="C9" s="6"/>
    </row>
    <row r="10" spans="1:7" ht="30.75" customHeight="1" x14ac:dyDescent="0.3">
      <c r="A10" s="1"/>
      <c r="C10" s="6"/>
      <c r="D10" s="6"/>
      <c r="E10" s="6"/>
      <c r="F10" s="6"/>
      <c r="G10" s="6"/>
    </row>
    <row r="11" spans="1:7" ht="30.75" customHeight="1" x14ac:dyDescent="0.3">
      <c r="A11" s="1"/>
      <c r="C11" s="6"/>
      <c r="E11" s="6"/>
    </row>
    <row r="12" spans="1:7" ht="25.5" customHeight="1" x14ac:dyDescent="0.3">
      <c r="A12" s="1"/>
      <c r="B12" s="320" t="s">
        <v>631</v>
      </c>
      <c r="C12" s="321"/>
      <c r="D12" s="321"/>
      <c r="E12" s="321"/>
      <c r="F12" s="321"/>
      <c r="G12" s="321"/>
    </row>
    <row r="13" spans="1:7" ht="25.5" customHeight="1" x14ac:dyDescent="0.3">
      <c r="A13" s="1"/>
      <c r="B13" s="321"/>
      <c r="C13" s="321"/>
      <c r="D13" s="321"/>
      <c r="E13" s="321"/>
      <c r="F13" s="321"/>
      <c r="G13" s="321"/>
    </row>
    <row r="14" spans="1:7" ht="25.5" customHeight="1" x14ac:dyDescent="0.3">
      <c r="A14" s="1"/>
      <c r="B14" s="321"/>
      <c r="C14" s="321"/>
      <c r="D14" s="321"/>
      <c r="E14" s="321"/>
      <c r="F14" s="321"/>
      <c r="G14" s="321"/>
    </row>
    <row r="15" spans="1:7" ht="25.5" customHeight="1" x14ac:dyDescent="0.3">
      <c r="A15" s="1"/>
      <c r="B15" s="321"/>
      <c r="C15" s="321"/>
      <c r="D15" s="321"/>
      <c r="E15" s="321"/>
      <c r="F15" s="321"/>
      <c r="G15" s="321"/>
    </row>
    <row r="16" spans="1:7" ht="25.5" customHeight="1" x14ac:dyDescent="0.3">
      <c r="A16" s="1"/>
      <c r="B16" s="321"/>
      <c r="C16" s="321"/>
      <c r="D16" s="321"/>
      <c r="E16" s="321"/>
      <c r="F16" s="321"/>
      <c r="G16" s="321"/>
    </row>
    <row r="17" spans="1:7" ht="25.5" customHeight="1" x14ac:dyDescent="0.3">
      <c r="A17" s="1"/>
      <c r="B17" s="322" t="s">
        <v>2</v>
      </c>
      <c r="C17" s="323"/>
      <c r="D17" s="323"/>
      <c r="E17" s="323"/>
      <c r="F17" s="323"/>
      <c r="G17" s="323"/>
    </row>
    <row r="18" spans="1:7" ht="25.5" customHeight="1" x14ac:dyDescent="0.3">
      <c r="A18" s="1"/>
      <c r="B18" s="323"/>
      <c r="C18" s="323"/>
      <c r="D18" s="323"/>
      <c r="E18" s="323"/>
      <c r="F18" s="323"/>
      <c r="G18" s="323"/>
    </row>
    <row r="19" spans="1:7" ht="25.5" customHeight="1" x14ac:dyDescent="0.3">
      <c r="A19" s="1"/>
      <c r="B19" s="323"/>
      <c r="C19" s="323"/>
      <c r="D19" s="323"/>
      <c r="E19" s="323"/>
      <c r="F19" s="323"/>
      <c r="G19" s="323"/>
    </row>
    <row r="20" spans="1:7" ht="25.5" customHeight="1" x14ac:dyDescent="0.3">
      <c r="A20" s="1"/>
      <c r="B20" s="323"/>
      <c r="C20" s="323"/>
      <c r="D20" s="323"/>
      <c r="E20" s="323"/>
      <c r="F20" s="323"/>
      <c r="G20" s="323"/>
    </row>
    <row r="21" spans="1:7" x14ac:dyDescent="0.3">
      <c r="A21" s="1"/>
      <c r="B21" s="323"/>
      <c r="C21" s="323"/>
      <c r="D21" s="323"/>
      <c r="E21" s="323"/>
      <c r="F21" s="323"/>
      <c r="G21" s="323"/>
    </row>
    <row r="22" spans="1:7" x14ac:dyDescent="0.3">
      <c r="A22" s="1"/>
    </row>
    <row r="23" spans="1:7" x14ac:dyDescent="0.3">
      <c r="A23" s="1"/>
    </row>
    <row r="24" spans="1:7" x14ac:dyDescent="0.3">
      <c r="A24" s="1"/>
    </row>
    <row r="25" spans="1:7" x14ac:dyDescent="0.3">
      <c r="A25" s="1"/>
    </row>
    <row r="26" spans="1:7" x14ac:dyDescent="0.3">
      <c r="A26" s="1"/>
    </row>
    <row r="27" spans="1:7" x14ac:dyDescent="0.3">
      <c r="A27" s="1"/>
    </row>
    <row r="28" spans="1:7" x14ac:dyDescent="0.3">
      <c r="A28" s="1"/>
    </row>
    <row r="29" spans="1:7" x14ac:dyDescent="0.3">
      <c r="A29" s="1"/>
    </row>
    <row r="30" spans="1:7" x14ac:dyDescent="0.3">
      <c r="A30" s="1"/>
    </row>
    <row r="31" spans="1:7" x14ac:dyDescent="0.3">
      <c r="A31" s="1"/>
    </row>
    <row r="32" spans="1:7"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row r="125" spans="1:1" x14ac:dyDescent="0.3">
      <c r="A125" s="1"/>
    </row>
    <row r="126" spans="1:1" x14ac:dyDescent="0.3">
      <c r="A126" s="1"/>
    </row>
    <row r="127" spans="1:1" x14ac:dyDescent="0.3">
      <c r="A127" s="1"/>
    </row>
    <row r="128" spans="1:1" x14ac:dyDescent="0.3">
      <c r="A128" s="1"/>
    </row>
    <row r="129" spans="1:1" x14ac:dyDescent="0.3">
      <c r="A129" s="1"/>
    </row>
    <row r="130" spans="1:1" x14ac:dyDescent="0.3">
      <c r="A130" s="1"/>
    </row>
    <row r="131" spans="1:1" x14ac:dyDescent="0.3">
      <c r="A131" s="1"/>
    </row>
    <row r="132" spans="1:1" x14ac:dyDescent="0.3">
      <c r="A132" s="1"/>
    </row>
    <row r="133" spans="1:1" x14ac:dyDescent="0.3">
      <c r="A133" s="1"/>
    </row>
    <row r="134" spans="1:1" x14ac:dyDescent="0.3">
      <c r="A134" s="1"/>
    </row>
    <row r="135" spans="1:1" x14ac:dyDescent="0.3">
      <c r="A135" s="1"/>
    </row>
    <row r="136" spans="1:1" x14ac:dyDescent="0.3">
      <c r="A136" s="1"/>
    </row>
    <row r="137" spans="1:1" x14ac:dyDescent="0.3">
      <c r="A137" s="1"/>
    </row>
    <row r="138" spans="1:1" x14ac:dyDescent="0.3">
      <c r="A138" s="1"/>
    </row>
    <row r="139" spans="1:1" x14ac:dyDescent="0.3">
      <c r="A139" s="1"/>
    </row>
    <row r="140" spans="1:1" x14ac:dyDescent="0.3">
      <c r="A140" s="1"/>
    </row>
    <row r="141" spans="1:1" x14ac:dyDescent="0.3">
      <c r="A141" s="1"/>
    </row>
    <row r="142" spans="1:1" x14ac:dyDescent="0.3">
      <c r="A142" s="1"/>
    </row>
    <row r="143" spans="1:1" x14ac:dyDescent="0.3">
      <c r="A143" s="1"/>
    </row>
    <row r="144" spans="1:1" x14ac:dyDescent="0.3">
      <c r="A144" s="1"/>
    </row>
    <row r="145" spans="1:1" x14ac:dyDescent="0.3">
      <c r="A145" s="1"/>
    </row>
    <row r="146" spans="1:1" x14ac:dyDescent="0.3">
      <c r="A146" s="1"/>
    </row>
    <row r="147" spans="1:1" x14ac:dyDescent="0.3">
      <c r="A147" s="1"/>
    </row>
    <row r="148" spans="1:1" x14ac:dyDescent="0.3">
      <c r="A148" s="1"/>
    </row>
    <row r="149" spans="1:1" x14ac:dyDescent="0.3">
      <c r="A149" s="1"/>
    </row>
    <row r="150" spans="1:1" x14ac:dyDescent="0.3">
      <c r="A150" s="1"/>
    </row>
    <row r="151" spans="1:1" x14ac:dyDescent="0.3">
      <c r="A151" s="1"/>
    </row>
    <row r="152" spans="1:1" x14ac:dyDescent="0.3">
      <c r="A152" s="1"/>
    </row>
    <row r="153" spans="1:1" x14ac:dyDescent="0.3">
      <c r="A153" s="1"/>
    </row>
    <row r="154" spans="1:1" x14ac:dyDescent="0.3">
      <c r="A154" s="1"/>
    </row>
    <row r="155" spans="1:1" x14ac:dyDescent="0.3">
      <c r="A155" s="1"/>
    </row>
    <row r="156" spans="1:1" x14ac:dyDescent="0.3">
      <c r="A156" s="1"/>
    </row>
    <row r="157" spans="1:1" x14ac:dyDescent="0.3">
      <c r="A157" s="1"/>
    </row>
    <row r="158" spans="1:1" x14ac:dyDescent="0.3">
      <c r="A158" s="1"/>
    </row>
    <row r="159" spans="1:1" x14ac:dyDescent="0.3">
      <c r="A159" s="1"/>
    </row>
    <row r="160" spans="1:1" x14ac:dyDescent="0.3">
      <c r="A160" s="1"/>
    </row>
    <row r="161" spans="1:1" x14ac:dyDescent="0.3">
      <c r="A161" s="1"/>
    </row>
    <row r="162" spans="1:1" x14ac:dyDescent="0.3">
      <c r="A162" s="1"/>
    </row>
    <row r="163" spans="1:1" x14ac:dyDescent="0.3">
      <c r="A163" s="1"/>
    </row>
    <row r="164" spans="1:1" x14ac:dyDescent="0.3">
      <c r="A164" s="1"/>
    </row>
    <row r="165" spans="1:1" x14ac:dyDescent="0.3">
      <c r="A165" s="1"/>
    </row>
    <row r="166" spans="1:1" x14ac:dyDescent="0.3">
      <c r="A166" s="1"/>
    </row>
    <row r="167" spans="1:1" x14ac:dyDescent="0.3">
      <c r="A167" s="1"/>
    </row>
    <row r="168" spans="1:1" x14ac:dyDescent="0.3">
      <c r="A168" s="1"/>
    </row>
    <row r="169" spans="1:1" x14ac:dyDescent="0.3">
      <c r="A169" s="1"/>
    </row>
    <row r="170" spans="1:1" x14ac:dyDescent="0.3">
      <c r="A170" s="1"/>
    </row>
    <row r="171" spans="1:1" x14ac:dyDescent="0.3">
      <c r="A171" s="1"/>
    </row>
    <row r="172" spans="1:1" x14ac:dyDescent="0.3">
      <c r="A172" s="1"/>
    </row>
    <row r="173" spans="1:1" x14ac:dyDescent="0.3">
      <c r="A173" s="1"/>
    </row>
    <row r="174" spans="1:1" x14ac:dyDescent="0.3">
      <c r="A174" s="1"/>
    </row>
    <row r="175" spans="1:1" x14ac:dyDescent="0.3">
      <c r="A175" s="1"/>
    </row>
    <row r="176" spans="1:1" x14ac:dyDescent="0.3">
      <c r="A176" s="1"/>
    </row>
    <row r="177" spans="1:1" x14ac:dyDescent="0.3">
      <c r="A177" s="1"/>
    </row>
    <row r="178" spans="1:1" x14ac:dyDescent="0.3">
      <c r="A178" s="1"/>
    </row>
    <row r="179" spans="1:1" x14ac:dyDescent="0.3">
      <c r="A179" s="1"/>
    </row>
    <row r="180" spans="1:1" x14ac:dyDescent="0.3">
      <c r="A180" s="1"/>
    </row>
    <row r="181" spans="1:1" x14ac:dyDescent="0.3">
      <c r="A181" s="1"/>
    </row>
    <row r="182" spans="1:1" x14ac:dyDescent="0.3">
      <c r="A182" s="1"/>
    </row>
    <row r="183" spans="1:1" x14ac:dyDescent="0.3">
      <c r="A183" s="1"/>
    </row>
    <row r="184" spans="1:1" x14ac:dyDescent="0.3">
      <c r="A184" s="1"/>
    </row>
    <row r="185" spans="1:1" x14ac:dyDescent="0.3">
      <c r="A185" s="1"/>
    </row>
    <row r="186" spans="1:1" x14ac:dyDescent="0.3">
      <c r="A186" s="1"/>
    </row>
    <row r="187" spans="1:1" x14ac:dyDescent="0.3">
      <c r="A187" s="1"/>
    </row>
    <row r="188" spans="1:1" x14ac:dyDescent="0.3">
      <c r="A188" s="1"/>
    </row>
    <row r="189" spans="1:1" x14ac:dyDescent="0.3">
      <c r="A189" s="1"/>
    </row>
    <row r="190" spans="1:1" x14ac:dyDescent="0.3">
      <c r="A190" s="1"/>
    </row>
    <row r="191" spans="1:1" x14ac:dyDescent="0.3">
      <c r="A191" s="1"/>
    </row>
    <row r="192" spans="1:1" x14ac:dyDescent="0.3">
      <c r="A192" s="1"/>
    </row>
    <row r="193" spans="1:1" x14ac:dyDescent="0.3">
      <c r="A193" s="1"/>
    </row>
    <row r="194" spans="1:1" x14ac:dyDescent="0.3">
      <c r="A194" s="1"/>
    </row>
    <row r="195" spans="1:1" x14ac:dyDescent="0.3">
      <c r="A195" s="1"/>
    </row>
    <row r="196" spans="1:1" x14ac:dyDescent="0.3">
      <c r="A196" s="1"/>
    </row>
    <row r="197" spans="1:1" x14ac:dyDescent="0.3">
      <c r="A197" s="1"/>
    </row>
    <row r="198" spans="1:1" x14ac:dyDescent="0.3">
      <c r="A198" s="1"/>
    </row>
    <row r="199" spans="1:1" x14ac:dyDescent="0.3">
      <c r="A199" s="1"/>
    </row>
    <row r="200" spans="1:1" x14ac:dyDescent="0.3">
      <c r="A200" s="1"/>
    </row>
    <row r="201" spans="1:1" x14ac:dyDescent="0.3">
      <c r="A201" s="1"/>
    </row>
    <row r="202" spans="1:1" x14ac:dyDescent="0.3">
      <c r="A202" s="1"/>
    </row>
    <row r="203" spans="1:1" x14ac:dyDescent="0.3">
      <c r="A203" s="1"/>
    </row>
    <row r="204" spans="1:1" x14ac:dyDescent="0.3">
      <c r="A204" s="1"/>
    </row>
    <row r="205" spans="1:1" x14ac:dyDescent="0.3">
      <c r="A205" s="1"/>
    </row>
    <row r="206" spans="1:1" x14ac:dyDescent="0.3">
      <c r="A206" s="1"/>
    </row>
    <row r="207" spans="1:1" x14ac:dyDescent="0.3">
      <c r="A207" s="1"/>
    </row>
    <row r="208" spans="1:1" x14ac:dyDescent="0.3">
      <c r="A208" s="1"/>
    </row>
    <row r="209" spans="1:1" x14ac:dyDescent="0.3">
      <c r="A209" s="1"/>
    </row>
    <row r="210" spans="1:1" x14ac:dyDescent="0.3">
      <c r="A210" s="1"/>
    </row>
    <row r="211" spans="1:1" x14ac:dyDescent="0.3">
      <c r="A211" s="1"/>
    </row>
    <row r="212" spans="1:1" x14ac:dyDescent="0.3">
      <c r="A212" s="1"/>
    </row>
    <row r="213" spans="1:1" x14ac:dyDescent="0.3">
      <c r="A213" s="1"/>
    </row>
    <row r="214" spans="1:1" x14ac:dyDescent="0.3">
      <c r="A214" s="1"/>
    </row>
    <row r="215" spans="1:1" x14ac:dyDescent="0.3">
      <c r="A215" s="1"/>
    </row>
    <row r="216" spans="1:1" x14ac:dyDescent="0.3">
      <c r="A216" s="1"/>
    </row>
  </sheetData>
  <mergeCells count="3">
    <mergeCell ref="B2:G3"/>
    <mergeCell ref="B12:G16"/>
    <mergeCell ref="B17:G2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3357-2DCA-4A23-AB36-074B7C33EC4C}">
  <dimension ref="A2:N22"/>
  <sheetViews>
    <sheetView zoomScale="85" zoomScaleNormal="85" workbookViewId="0">
      <pane ySplit="6" topLeftCell="A7" activePane="bottomLeft" state="frozen"/>
      <selection pane="bottomLeft"/>
    </sheetView>
  </sheetViews>
  <sheetFormatPr baseColWidth="10" defaultColWidth="11.33203125" defaultRowHeight="13.5" customHeight="1" x14ac:dyDescent="0.3"/>
  <cols>
    <col min="1" max="1" width="5.33203125" style="2" customWidth="1"/>
    <col min="2" max="2" width="62.88671875" style="2" customWidth="1"/>
    <col min="3" max="3" width="27.33203125" style="2" customWidth="1"/>
    <col min="4" max="4" width="34.5546875" style="2" customWidth="1"/>
    <col min="5" max="5" width="27.33203125" style="2" customWidth="1"/>
    <col min="6" max="6" width="31.33203125" style="2" customWidth="1"/>
    <col min="7" max="16384" width="11.33203125" style="2"/>
  </cols>
  <sheetData>
    <row r="2" spans="1:6" s="10" customFormat="1" ht="15" customHeight="1" x14ac:dyDescent="0.3">
      <c r="B2" s="15" t="s">
        <v>302</v>
      </c>
      <c r="C2" s="15"/>
      <c r="D2" s="15"/>
      <c r="E2" s="16"/>
      <c r="F2" s="16"/>
    </row>
    <row r="3" spans="1:6" s="10" customFormat="1" ht="15" customHeight="1" x14ac:dyDescent="0.3">
      <c r="B3" s="15" t="s">
        <v>301</v>
      </c>
      <c r="C3" s="15"/>
      <c r="D3" s="15"/>
      <c r="E3" s="16"/>
      <c r="F3" s="16"/>
    </row>
    <row r="4" spans="1:6" ht="13.35" customHeight="1" x14ac:dyDescent="0.3">
      <c r="B4" s="17"/>
      <c r="C4" s="17"/>
      <c r="D4" s="17"/>
      <c r="E4" s="17"/>
      <c r="F4" s="17"/>
    </row>
    <row r="5" spans="1:6" ht="49.5" customHeight="1" x14ac:dyDescent="0.3">
      <c r="A5" s="29"/>
      <c r="B5" s="332" t="s">
        <v>300</v>
      </c>
      <c r="C5" s="334" t="s">
        <v>379</v>
      </c>
      <c r="D5" s="334"/>
      <c r="E5" s="334" t="s">
        <v>716</v>
      </c>
      <c r="F5" s="335"/>
    </row>
    <row r="6" spans="1:6" ht="53.25" customHeight="1" x14ac:dyDescent="0.3">
      <c r="B6" s="333"/>
      <c r="C6" s="140" t="s">
        <v>380</v>
      </c>
      <c r="D6" s="139" t="s">
        <v>299</v>
      </c>
      <c r="E6" s="140" t="s">
        <v>380</v>
      </c>
      <c r="F6" s="139" t="s">
        <v>299</v>
      </c>
    </row>
    <row r="7" spans="1:6" ht="24.75" customHeight="1" x14ac:dyDescent="0.3">
      <c r="B7" s="169" t="s">
        <v>381</v>
      </c>
      <c r="C7" s="174">
        <v>86.805999999999997</v>
      </c>
      <c r="D7" s="174">
        <v>0.90151477490698928</v>
      </c>
      <c r="E7" s="174">
        <v>12.455</v>
      </c>
      <c r="F7" s="174">
        <v>14.348086537796927</v>
      </c>
    </row>
    <row r="8" spans="1:6" ht="24.75" customHeight="1" x14ac:dyDescent="0.3">
      <c r="B8" s="170" t="s">
        <v>240</v>
      </c>
      <c r="C8" s="175">
        <v>86.805999999999997</v>
      </c>
      <c r="D8" s="175">
        <v>0.90151477490698928</v>
      </c>
      <c r="E8" s="175">
        <v>12.455</v>
      </c>
      <c r="F8" s="175">
        <v>14.348086537796927</v>
      </c>
    </row>
    <row r="9" spans="1:6" ht="24.75" customHeight="1" x14ac:dyDescent="0.3">
      <c r="B9" s="171" t="s">
        <v>382</v>
      </c>
      <c r="C9" s="176">
        <v>1982.4429999999998</v>
      </c>
      <c r="D9" s="179">
        <v>55.274502465626654</v>
      </c>
      <c r="E9" s="176">
        <v>1410.4</v>
      </c>
      <c r="F9" s="179">
        <v>71.144542365152503</v>
      </c>
    </row>
    <row r="10" spans="1:6" ht="24.75" customHeight="1" x14ac:dyDescent="0.3">
      <c r="B10" s="172" t="s">
        <v>298</v>
      </c>
      <c r="C10" s="177">
        <v>490.73899999999998</v>
      </c>
      <c r="D10" s="175">
        <v>13.68279141719543</v>
      </c>
      <c r="E10" s="177">
        <v>436.74299999999999</v>
      </c>
      <c r="F10" s="175">
        <v>88.997002479933329</v>
      </c>
    </row>
    <row r="11" spans="1:6" ht="24.75" customHeight="1" x14ac:dyDescent="0.3">
      <c r="A11" s="10"/>
      <c r="B11" s="172" t="s">
        <v>297</v>
      </c>
      <c r="C11" s="177">
        <v>475.29300000000001</v>
      </c>
      <c r="D11" s="175">
        <v>13.252125836856388</v>
      </c>
      <c r="E11" s="177">
        <v>205.28700000000001</v>
      </c>
      <c r="F11" s="175">
        <v>43.19167334675663</v>
      </c>
    </row>
    <row r="12" spans="1:6" ht="24.75" customHeight="1" x14ac:dyDescent="0.3">
      <c r="A12" s="10"/>
      <c r="B12" s="172" t="s">
        <v>296</v>
      </c>
      <c r="C12" s="177">
        <v>1016.4109999999999</v>
      </c>
      <c r="D12" s="175">
        <v>28.339585211574835</v>
      </c>
      <c r="E12" s="177">
        <v>768.35500000000002</v>
      </c>
      <c r="F12" s="175">
        <v>75.594911900796049</v>
      </c>
    </row>
    <row r="13" spans="1:6" ht="24.75" customHeight="1" x14ac:dyDescent="0.3">
      <c r="A13" s="10"/>
      <c r="B13" s="171" t="s">
        <v>383</v>
      </c>
      <c r="C13" s="176">
        <v>2069.2489999999998</v>
      </c>
      <c r="D13" s="179">
        <v>15.683132711105493</v>
      </c>
      <c r="E13" s="176">
        <v>1422.855</v>
      </c>
      <c r="F13" s="179">
        <v>68.661909991141542</v>
      </c>
    </row>
    <row r="14" spans="1:6" ht="24.75" customHeight="1" x14ac:dyDescent="0.3">
      <c r="A14" s="10"/>
      <c r="B14" s="172" t="s">
        <v>298</v>
      </c>
      <c r="C14" s="177">
        <v>490.73899999999998</v>
      </c>
      <c r="D14" s="175">
        <v>3.7290605586546151</v>
      </c>
      <c r="E14" s="177">
        <v>436.74299999999999</v>
      </c>
      <c r="F14" s="175">
        <v>88.997002479933329</v>
      </c>
    </row>
    <row r="15" spans="1:6" ht="24.75" customHeight="1" x14ac:dyDescent="0.3">
      <c r="A15" s="10"/>
      <c r="B15" s="172" t="s">
        <v>297</v>
      </c>
      <c r="C15" s="177">
        <v>562.09900000000005</v>
      </c>
      <c r="D15" s="175">
        <v>4.2376623710889936</v>
      </c>
      <c r="E15" s="177">
        <v>217.74200000000002</v>
      </c>
      <c r="F15" s="175">
        <v>38.737304282697529</v>
      </c>
    </row>
    <row r="16" spans="1:6" ht="24.75" customHeight="1" x14ac:dyDescent="0.3">
      <c r="B16" s="173" t="s">
        <v>296</v>
      </c>
      <c r="C16" s="178">
        <v>1016.4109999999999</v>
      </c>
      <c r="D16" s="180">
        <v>7.7164097813618842</v>
      </c>
      <c r="E16" s="178">
        <v>768.35500000000002</v>
      </c>
      <c r="F16" s="180">
        <v>75.594911900796049</v>
      </c>
    </row>
    <row r="17" spans="2:14" ht="15" customHeight="1" x14ac:dyDescent="0.3"/>
    <row r="18" spans="2:14" ht="15" customHeight="1" x14ac:dyDescent="0.3">
      <c r="B18" s="336" t="s">
        <v>295</v>
      </c>
      <c r="C18" s="337"/>
      <c r="D18" s="337"/>
      <c r="E18" s="337"/>
      <c r="F18" s="337"/>
    </row>
    <row r="19" spans="2:14" ht="15" customHeight="1" x14ac:dyDescent="0.3">
      <c r="B19" s="2" t="s">
        <v>294</v>
      </c>
    </row>
    <row r="20" spans="2:14" ht="15" customHeight="1" x14ac:dyDescent="0.3"/>
    <row r="21" spans="2:14" ht="15" customHeight="1" x14ac:dyDescent="0.3">
      <c r="B21" s="325" t="s">
        <v>293</v>
      </c>
      <c r="C21" s="325"/>
      <c r="D21" s="325"/>
      <c r="E21" s="325"/>
      <c r="F21" s="325"/>
      <c r="G21" s="325"/>
      <c r="H21" s="325"/>
      <c r="I21" s="325"/>
      <c r="J21" s="325"/>
      <c r="K21" s="325"/>
      <c r="L21" s="325"/>
      <c r="M21" s="325"/>
      <c r="N21" s="325"/>
    </row>
    <row r="22" spans="2:14" ht="15" customHeight="1" x14ac:dyDescent="0.3">
      <c r="B22" s="330" t="s">
        <v>292</v>
      </c>
      <c r="C22" s="325"/>
      <c r="D22" s="325"/>
      <c r="E22" s="325"/>
      <c r="F22" s="325"/>
      <c r="G22" s="325"/>
      <c r="H22" s="325"/>
      <c r="I22" s="325"/>
      <c r="J22" s="325"/>
      <c r="K22" s="325"/>
      <c r="L22" s="325"/>
      <c r="M22" s="325"/>
      <c r="N22" s="325"/>
    </row>
  </sheetData>
  <mergeCells count="6">
    <mergeCell ref="B22:N22"/>
    <mergeCell ref="B5:B6"/>
    <mergeCell ref="C5:D5"/>
    <mergeCell ref="E5:F5"/>
    <mergeCell ref="B18:F18"/>
    <mergeCell ref="B21:N2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993E1-B9A9-4671-9599-5296CA164FE3}">
  <dimension ref="A2:N19"/>
  <sheetViews>
    <sheetView showGridLines="0" zoomScale="85" zoomScaleNormal="85" workbookViewId="0"/>
  </sheetViews>
  <sheetFormatPr baseColWidth="10" defaultColWidth="11.33203125" defaultRowHeight="13.5" customHeight="1" x14ac:dyDescent="0.3"/>
  <cols>
    <col min="1" max="1" width="5.33203125" style="2" customWidth="1"/>
    <col min="2" max="2" width="61.109375" style="2" customWidth="1"/>
    <col min="3" max="9" width="11.6640625" style="2" customWidth="1"/>
    <col min="10" max="10" width="11.6640625" style="2" bestFit="1" customWidth="1"/>
    <col min="11" max="16384" width="11.33203125" style="2"/>
  </cols>
  <sheetData>
    <row r="2" spans="1:10" s="10" customFormat="1" ht="15" customHeight="1" x14ac:dyDescent="0.3">
      <c r="B2" s="15" t="s">
        <v>717</v>
      </c>
      <c r="C2" s="15"/>
      <c r="D2" s="15"/>
      <c r="E2" s="16"/>
      <c r="F2" s="16"/>
    </row>
    <row r="3" spans="1:10" s="10" customFormat="1" ht="15" customHeight="1" x14ac:dyDescent="0.3">
      <c r="B3" s="15" t="s">
        <v>718</v>
      </c>
      <c r="C3" s="15"/>
      <c r="D3" s="15"/>
      <c r="E3" s="16"/>
      <c r="F3" s="16"/>
    </row>
    <row r="4" spans="1:10" ht="13.35" customHeight="1" x14ac:dyDescent="0.3">
      <c r="B4" s="17"/>
      <c r="C4" s="17"/>
      <c r="D4" s="17"/>
      <c r="E4" s="17"/>
      <c r="F4" s="17"/>
    </row>
    <row r="5" spans="1:10" ht="30" customHeight="1" x14ac:dyDescent="0.3">
      <c r="A5" s="29"/>
      <c r="B5" s="192" t="s">
        <v>470</v>
      </c>
      <c r="C5" s="191">
        <v>2016</v>
      </c>
      <c r="D5" s="191">
        <v>2017</v>
      </c>
      <c r="E5" s="191">
        <v>2018</v>
      </c>
      <c r="F5" s="191">
        <v>2019</v>
      </c>
      <c r="G5" s="191">
        <v>2020</v>
      </c>
      <c r="H5" s="191">
        <v>2021</v>
      </c>
      <c r="I5" s="191">
        <v>2022</v>
      </c>
      <c r="J5" s="191" t="s">
        <v>437</v>
      </c>
    </row>
    <row r="6" spans="1:10" s="10" customFormat="1" ht="24.75" customHeight="1" x14ac:dyDescent="0.3">
      <c r="A6" s="2"/>
      <c r="B6" s="190" t="s">
        <v>440</v>
      </c>
      <c r="C6" s="230">
        <v>3.783324201911328</v>
      </c>
      <c r="D6" s="230">
        <v>4.0522283168517417</v>
      </c>
      <c r="E6" s="230">
        <v>4.6013247995348205</v>
      </c>
      <c r="F6" s="230">
        <v>5.3802154312044328</v>
      </c>
      <c r="G6" s="230">
        <v>5.5326808348208232</v>
      </c>
      <c r="H6" s="230">
        <v>7.1459178314960479</v>
      </c>
      <c r="I6" s="230">
        <v>8.1522447235434363</v>
      </c>
      <c r="J6" s="230">
        <v>10.099076812738634</v>
      </c>
    </row>
    <row r="7" spans="1:10" s="10" customFormat="1" ht="24.75" customHeight="1" x14ac:dyDescent="0.3">
      <c r="A7" s="2"/>
      <c r="B7" s="193" t="s">
        <v>439</v>
      </c>
      <c r="C7" s="41">
        <v>0.16580371547463449</v>
      </c>
      <c r="D7" s="41">
        <v>0.24033950335464371</v>
      </c>
      <c r="E7" s="41">
        <v>0.38618961014457087</v>
      </c>
      <c r="F7" s="41">
        <v>0.68135713451918289</v>
      </c>
      <c r="G7" s="41">
        <v>1.7965611198442522</v>
      </c>
      <c r="H7" s="41">
        <v>3.9842869608286544</v>
      </c>
      <c r="I7" s="41">
        <v>8.861957876769349</v>
      </c>
      <c r="J7" s="41">
        <v>18.690646704419251</v>
      </c>
    </row>
    <row r="8" spans="1:10" s="10" customFormat="1" ht="24.75" customHeight="1" x14ac:dyDescent="0.3">
      <c r="A8" s="2"/>
      <c r="B8" s="190" t="s">
        <v>719</v>
      </c>
      <c r="C8" s="230">
        <v>0</v>
      </c>
      <c r="D8" s="230">
        <v>0.16242835516438192</v>
      </c>
      <c r="E8" s="230">
        <v>0.19848948643936876</v>
      </c>
      <c r="F8" s="230">
        <v>0.2312273309743838</v>
      </c>
      <c r="G8" s="230">
        <v>0.26179163431412383</v>
      </c>
      <c r="H8" s="230">
        <v>0.32899622744240664</v>
      </c>
      <c r="I8" s="230">
        <v>0.79678763977595457</v>
      </c>
      <c r="J8" s="230">
        <v>1.1199003180418412</v>
      </c>
    </row>
    <row r="9" spans="1:10" s="10" customFormat="1" ht="24.75" customHeight="1" x14ac:dyDescent="0.3">
      <c r="A9" s="2"/>
      <c r="B9" s="189" t="s">
        <v>490</v>
      </c>
      <c r="C9" s="253">
        <v>3.9491279173859621</v>
      </c>
      <c r="D9" s="253">
        <v>4.4549961753707654</v>
      </c>
      <c r="E9" s="253">
        <v>5.1859560897347716</v>
      </c>
      <c r="F9" s="253">
        <v>6.2927998966979999</v>
      </c>
      <c r="G9" s="253">
        <v>7.5910335889792</v>
      </c>
      <c r="H9" s="253">
        <v>11.459201019767109</v>
      </c>
      <c r="I9" s="253">
        <v>17.810990240088739</v>
      </c>
      <c r="J9" s="253">
        <v>29.909623835199721</v>
      </c>
    </row>
    <row r="10" spans="1:10" ht="13.5" customHeight="1" x14ac:dyDescent="0.3">
      <c r="B10" s="23"/>
      <c r="C10" s="23"/>
      <c r="D10" s="23"/>
      <c r="E10" s="23"/>
      <c r="F10" s="23"/>
      <c r="G10" s="23"/>
      <c r="H10" s="23"/>
      <c r="I10" s="23"/>
    </row>
    <row r="11" spans="1:10" ht="30" customHeight="1" x14ac:dyDescent="0.3">
      <c r="A11" s="10"/>
      <c r="B11" s="192"/>
      <c r="C11" s="191">
        <v>2016</v>
      </c>
      <c r="D11" s="191">
        <v>2017</v>
      </c>
      <c r="E11" s="191">
        <v>2018</v>
      </c>
      <c r="F11" s="191">
        <v>2019</v>
      </c>
      <c r="G11" s="191">
        <v>2020</v>
      </c>
      <c r="H11" s="191">
        <v>2021</v>
      </c>
      <c r="I11" s="191">
        <v>2022</v>
      </c>
      <c r="J11" s="191" t="s">
        <v>437</v>
      </c>
    </row>
    <row r="12" spans="1:10" s="10" customFormat="1" ht="37.5" customHeight="1" x14ac:dyDescent="0.3">
      <c r="B12" s="190" t="s">
        <v>720</v>
      </c>
      <c r="C12" s="254">
        <v>1.7056039726836791</v>
      </c>
      <c r="D12" s="254">
        <v>1.7292292998736507</v>
      </c>
      <c r="E12" s="254">
        <v>1.8513360265794478</v>
      </c>
      <c r="F12" s="254">
        <v>2.1169728519554454</v>
      </c>
      <c r="G12" s="254">
        <v>2.7630937794091692</v>
      </c>
      <c r="H12" s="254">
        <v>3.9940064217063038</v>
      </c>
      <c r="I12" s="254">
        <v>6.1722073805087696</v>
      </c>
      <c r="J12" s="254">
        <v>10.250518403792418</v>
      </c>
    </row>
    <row r="13" spans="1:10" s="10" customFormat="1" ht="37.5" customHeight="1" x14ac:dyDescent="0.3">
      <c r="B13" s="189" t="s">
        <v>491</v>
      </c>
      <c r="C13" s="243">
        <v>0.18308755444443739</v>
      </c>
      <c r="D13" s="243">
        <v>0.17411155668675599</v>
      </c>
      <c r="E13" s="243">
        <v>0.15236133971564866</v>
      </c>
      <c r="F13" s="243">
        <v>0.14490034754129366</v>
      </c>
      <c r="G13" s="243">
        <v>0.18625300551975429</v>
      </c>
      <c r="H13" s="243">
        <v>0.16465209249576074</v>
      </c>
      <c r="I13" s="243">
        <v>0.13259483256189583</v>
      </c>
      <c r="J13" s="243">
        <v>8.8766693462731111E-2</v>
      </c>
    </row>
    <row r="14" spans="1:10" ht="13.5" customHeight="1" x14ac:dyDescent="0.3">
      <c r="A14" s="10"/>
      <c r="B14" s="23"/>
      <c r="C14" s="23"/>
      <c r="D14" s="23"/>
      <c r="E14" s="23"/>
      <c r="F14" s="23"/>
      <c r="G14" s="23"/>
      <c r="H14" s="23"/>
      <c r="I14" s="23"/>
    </row>
    <row r="15" spans="1:10" ht="29.1" customHeight="1" x14ac:dyDescent="0.3">
      <c r="B15" s="331" t="s">
        <v>436</v>
      </c>
      <c r="C15" s="331"/>
      <c r="D15" s="331"/>
      <c r="E15" s="331"/>
      <c r="F15" s="331"/>
      <c r="G15" s="331"/>
      <c r="H15" s="331"/>
      <c r="I15" s="331"/>
      <c r="J15" s="331"/>
    </row>
    <row r="16" spans="1:10" ht="29.85" customHeight="1" x14ac:dyDescent="0.3">
      <c r="B16" s="331" t="s">
        <v>646</v>
      </c>
      <c r="C16" s="331"/>
      <c r="D16" s="331"/>
      <c r="E16" s="331"/>
      <c r="F16" s="331"/>
      <c r="G16" s="331"/>
      <c r="H16" s="331"/>
      <c r="I16" s="331"/>
      <c r="J16" s="331"/>
    </row>
    <row r="17" spans="1:14" s="63" customFormat="1" ht="14.4" x14ac:dyDescent="0.3">
      <c r="A17" s="2"/>
      <c r="N17" s="2"/>
    </row>
    <row r="18" spans="1:14" ht="15" customHeight="1" x14ac:dyDescent="0.3">
      <c r="B18" s="114" t="s">
        <v>627</v>
      </c>
    </row>
    <row r="19" spans="1:14" ht="15" customHeight="1" x14ac:dyDescent="0.3">
      <c r="B19" s="114" t="s">
        <v>434</v>
      </c>
    </row>
  </sheetData>
  <mergeCells count="2">
    <mergeCell ref="B15:J15"/>
    <mergeCell ref="B16:J1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7CFD2-4B3A-49AF-A914-10EDBEA0DD55}">
  <dimension ref="A1:H24"/>
  <sheetViews>
    <sheetView showGridLines="0" zoomScale="85" zoomScaleNormal="85" workbookViewId="0"/>
  </sheetViews>
  <sheetFormatPr baseColWidth="10" defaultRowHeight="14.4" x14ac:dyDescent="0.3"/>
  <cols>
    <col min="1" max="1" width="5.33203125" style="2" customWidth="1"/>
    <col min="2" max="2" width="39.33203125" customWidth="1"/>
    <col min="3" max="8" width="20.6640625" customWidth="1"/>
  </cols>
  <sheetData>
    <row r="1" spans="1:8" s="2" customFormat="1" ht="13.5" customHeight="1" x14ac:dyDescent="0.3"/>
    <row r="2" spans="1:8" s="10" customFormat="1" ht="15" customHeight="1" x14ac:dyDescent="0.3">
      <c r="B2" s="15" t="s">
        <v>492</v>
      </c>
      <c r="C2" s="15"/>
      <c r="D2" s="15"/>
      <c r="E2" s="16"/>
      <c r="F2" s="16"/>
    </row>
    <row r="3" spans="1:8" s="10" customFormat="1" ht="15" customHeight="1" x14ac:dyDescent="0.3">
      <c r="B3" s="15" t="s">
        <v>455</v>
      </c>
      <c r="C3" s="15"/>
      <c r="D3" s="15"/>
      <c r="E3" s="16"/>
      <c r="F3" s="16"/>
    </row>
    <row r="4" spans="1:8" s="2" customFormat="1" ht="12.75" customHeight="1" x14ac:dyDescent="0.3">
      <c r="B4" s="17"/>
      <c r="C4" s="17"/>
      <c r="D4" s="17"/>
      <c r="E4" s="17"/>
      <c r="F4" s="17"/>
    </row>
    <row r="5" spans="1:8" ht="30.75" customHeight="1" x14ac:dyDescent="0.3">
      <c r="A5" s="29"/>
      <c r="B5" s="338" t="s">
        <v>493</v>
      </c>
      <c r="C5" s="340" t="s">
        <v>454</v>
      </c>
      <c r="D5" s="340"/>
      <c r="E5" s="340" t="s">
        <v>453</v>
      </c>
      <c r="F5" s="340"/>
      <c r="G5" s="340" t="s">
        <v>452</v>
      </c>
      <c r="H5" s="341"/>
    </row>
    <row r="6" spans="1:8" ht="30.75" customHeight="1" x14ac:dyDescent="0.3">
      <c r="B6" s="339"/>
      <c r="C6" s="214" t="s">
        <v>4</v>
      </c>
      <c r="D6" s="214" t="s">
        <v>450</v>
      </c>
      <c r="E6" s="214" t="s">
        <v>451</v>
      </c>
      <c r="F6" s="214" t="s">
        <v>450</v>
      </c>
      <c r="G6" s="214" t="s">
        <v>451</v>
      </c>
      <c r="H6" s="213" t="s">
        <v>450</v>
      </c>
    </row>
    <row r="7" spans="1:8" ht="24" customHeight="1" x14ac:dyDescent="0.3">
      <c r="B7" s="212" t="s">
        <v>439</v>
      </c>
      <c r="C7" s="207">
        <f>C8+C9</f>
        <v>18.690646704419251</v>
      </c>
      <c r="D7" s="206">
        <v>0.23880932862243517</v>
      </c>
      <c r="E7" s="211">
        <f>E8+E9</f>
        <v>481648.34521841642</v>
      </c>
      <c r="F7" s="206">
        <v>0.39448642486579238</v>
      </c>
      <c r="G7" s="211">
        <v>26499.018461299453</v>
      </c>
      <c r="H7" s="204">
        <v>-0.35</v>
      </c>
    </row>
    <row r="8" spans="1:8" ht="24" customHeight="1" x14ac:dyDescent="0.3">
      <c r="B8" s="203" t="s">
        <v>449</v>
      </c>
      <c r="C8" s="202">
        <v>11.600617479661254</v>
      </c>
      <c r="D8" s="210">
        <v>1.1599999999999999</v>
      </c>
      <c r="E8" s="200">
        <v>415522.48731901858</v>
      </c>
      <c r="F8" s="209">
        <v>0.37</v>
      </c>
      <c r="G8" s="200">
        <v>36993.755938494076</v>
      </c>
      <c r="H8" s="199">
        <v>-0.38</v>
      </c>
    </row>
    <row r="9" spans="1:8" ht="24" customHeight="1" x14ac:dyDescent="0.3">
      <c r="B9" s="203" t="s">
        <v>448</v>
      </c>
      <c r="C9" s="202">
        <v>7.0900292247579957</v>
      </c>
      <c r="D9" s="209">
        <v>1.03</v>
      </c>
      <c r="E9" s="200">
        <v>66125.857899397874</v>
      </c>
      <c r="F9" s="209">
        <v>0.54</v>
      </c>
      <c r="G9" s="200">
        <v>9526.8994950814595</v>
      </c>
      <c r="H9" s="199">
        <v>-0.25</v>
      </c>
    </row>
    <row r="10" spans="1:8" ht="24" customHeight="1" x14ac:dyDescent="0.3">
      <c r="B10" s="208" t="s">
        <v>440</v>
      </c>
      <c r="C10" s="207">
        <f>C11+C12+C13</f>
        <v>10.099076812738634</v>
      </c>
      <c r="D10" s="206">
        <v>1.1090877393374585</v>
      </c>
      <c r="E10" s="205">
        <f>E11+E12+E13</f>
        <v>164075.11794564966</v>
      </c>
      <c r="F10" s="206">
        <v>0.10167465228143163</v>
      </c>
      <c r="G10" s="205">
        <v>16311.281237972173</v>
      </c>
      <c r="H10" s="204">
        <v>-0.11</v>
      </c>
    </row>
    <row r="11" spans="1:8" ht="24" customHeight="1" x14ac:dyDescent="0.3">
      <c r="A11" s="10"/>
      <c r="B11" s="203" t="s">
        <v>447</v>
      </c>
      <c r="C11" s="202">
        <v>6.0433187977790048</v>
      </c>
      <c r="D11" s="209">
        <v>0.23</v>
      </c>
      <c r="E11" s="200">
        <v>69022.619810825563</v>
      </c>
      <c r="F11" s="209">
        <v>0.05</v>
      </c>
      <c r="G11" s="200">
        <v>11501.402586421469</v>
      </c>
      <c r="H11" s="199">
        <v>-0.14000000000000001</v>
      </c>
    </row>
    <row r="12" spans="1:8" ht="24" customHeight="1" x14ac:dyDescent="0.3">
      <c r="A12" s="10"/>
      <c r="B12" s="203" t="s">
        <v>446</v>
      </c>
      <c r="C12" s="202">
        <v>3.5012834216635382</v>
      </c>
      <c r="D12" s="209">
        <v>0.24</v>
      </c>
      <c r="E12" s="200">
        <v>89693.406512710091</v>
      </c>
      <c r="F12" s="209">
        <v>0.14000000000000001</v>
      </c>
      <c r="G12" s="200">
        <v>25610.815278157756</v>
      </c>
      <c r="H12" s="199">
        <v>-0.08</v>
      </c>
    </row>
    <row r="13" spans="1:8" ht="24" customHeight="1" x14ac:dyDescent="0.3">
      <c r="A13" s="10"/>
      <c r="B13" s="203" t="s">
        <v>445</v>
      </c>
      <c r="C13" s="202">
        <v>0.55447459329608983</v>
      </c>
      <c r="D13" s="209">
        <v>0.41</v>
      </c>
      <c r="E13" s="200">
        <v>5359.0916221140169</v>
      </c>
      <c r="F13" s="209">
        <v>0.23852812821715477</v>
      </c>
      <c r="G13" s="200">
        <v>9658.127217527277</v>
      </c>
      <c r="H13" s="199">
        <v>-0.12</v>
      </c>
    </row>
    <row r="14" spans="1:8" ht="24" customHeight="1" x14ac:dyDescent="0.3">
      <c r="A14" s="10"/>
      <c r="B14" s="208" t="s">
        <v>438</v>
      </c>
      <c r="C14" s="207">
        <f>C15+C16</f>
        <v>1.1199003180418412</v>
      </c>
      <c r="D14" s="206">
        <v>0.40551918997732112</v>
      </c>
      <c r="E14" s="205">
        <f>E15+E16</f>
        <v>41590.274579365054</v>
      </c>
      <c r="F14" s="206">
        <v>0.19470018590359209</v>
      </c>
      <c r="G14" s="205">
        <v>37271.76458671195</v>
      </c>
      <c r="H14" s="204">
        <v>-0.18</v>
      </c>
    </row>
    <row r="15" spans="1:8" ht="24" customHeight="1" x14ac:dyDescent="0.3">
      <c r="A15" s="10"/>
      <c r="B15" s="203" t="s">
        <v>444</v>
      </c>
      <c r="C15" s="202">
        <v>0.80177208925575016</v>
      </c>
      <c r="D15" s="201">
        <v>0.64319433083876654</v>
      </c>
      <c r="E15" s="200">
        <v>24181.423591078186</v>
      </c>
      <c r="F15" s="201">
        <v>0.66671315066570969</v>
      </c>
      <c r="G15" s="200">
        <v>30080.974784049202</v>
      </c>
      <c r="H15" s="199">
        <v>-9.7133814121757395E-2</v>
      </c>
    </row>
    <row r="16" spans="1:8" ht="24" customHeight="1" x14ac:dyDescent="0.3">
      <c r="B16" s="203" t="s">
        <v>443</v>
      </c>
      <c r="C16" s="202">
        <v>0.31812822878609109</v>
      </c>
      <c r="D16" s="201">
        <v>3.0032538439004306E-2</v>
      </c>
      <c r="E16" s="200">
        <v>17408.850988286864</v>
      </c>
      <c r="F16" s="201">
        <v>-0.14258423781091212</v>
      </c>
      <c r="G16" s="200">
        <v>54769.218478004914</v>
      </c>
      <c r="H16" s="199">
        <v>-0.16617004296966831</v>
      </c>
    </row>
    <row r="17" spans="2:8" ht="24" customHeight="1" x14ac:dyDescent="0.3">
      <c r="B17" s="198" t="s">
        <v>88</v>
      </c>
      <c r="C17" s="197">
        <v>29.909623835199721</v>
      </c>
      <c r="D17" s="196">
        <v>0.67927910980937711</v>
      </c>
      <c r="E17" s="195">
        <v>687313.73774343112</v>
      </c>
      <c r="F17" s="196">
        <v>0.29892713878906135</v>
      </c>
      <c r="G17" s="195">
        <v>23314.326064816214</v>
      </c>
      <c r="H17" s="194">
        <v>-0.23</v>
      </c>
    </row>
    <row r="18" spans="2:8" ht="15" customHeight="1" x14ac:dyDescent="0.3"/>
    <row r="19" spans="2:8" ht="50.85" customHeight="1" x14ac:dyDescent="0.3">
      <c r="B19" s="331" t="s">
        <v>442</v>
      </c>
      <c r="C19" s="331"/>
      <c r="D19" s="331"/>
      <c r="E19" s="331"/>
      <c r="F19" s="331"/>
      <c r="G19" s="331"/>
      <c r="H19" s="331"/>
    </row>
    <row r="20" spans="2:8" ht="48.75" customHeight="1" x14ac:dyDescent="0.3">
      <c r="B20" s="331" t="s">
        <v>441</v>
      </c>
      <c r="C20" s="331"/>
      <c r="D20" s="331"/>
      <c r="E20" s="331"/>
      <c r="F20" s="331"/>
      <c r="G20" s="331"/>
      <c r="H20" s="331"/>
    </row>
    <row r="21" spans="2:8" ht="15" customHeight="1" x14ac:dyDescent="0.3"/>
    <row r="22" spans="2:8" ht="15" customHeight="1" x14ac:dyDescent="0.3">
      <c r="B22" s="114" t="s">
        <v>435</v>
      </c>
    </row>
    <row r="23" spans="2:8" ht="15" customHeight="1" x14ac:dyDescent="0.3">
      <c r="B23" s="114" t="s">
        <v>434</v>
      </c>
    </row>
    <row r="24" spans="2:8" ht="15" customHeight="1" x14ac:dyDescent="0.3"/>
  </sheetData>
  <mergeCells count="6">
    <mergeCell ref="B20:H20"/>
    <mergeCell ref="B5:B6"/>
    <mergeCell ref="C5:D5"/>
    <mergeCell ref="E5:F5"/>
    <mergeCell ref="G5:H5"/>
    <mergeCell ref="B19:H1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38514-3DE8-4646-B60E-A118B82E801D}">
  <dimension ref="A1:H36"/>
  <sheetViews>
    <sheetView showGridLines="0" zoomScale="85" zoomScaleNormal="85" workbookViewId="0">
      <pane ySplit="6" topLeftCell="A7" activePane="bottomLeft" state="frozen"/>
      <selection pane="bottomLeft"/>
    </sheetView>
  </sheetViews>
  <sheetFormatPr baseColWidth="10" defaultColWidth="11.5546875" defaultRowHeight="14.4" x14ac:dyDescent="0.3"/>
  <cols>
    <col min="1" max="1" width="5.33203125" style="2" customWidth="1"/>
    <col min="2" max="2" width="56.6640625" style="7" customWidth="1"/>
    <col min="3" max="8" width="18.6640625" style="7" customWidth="1"/>
    <col min="9" max="16384" width="11.5546875" style="7"/>
  </cols>
  <sheetData>
    <row r="1" spans="1:8" s="2" customFormat="1" ht="13.5" customHeight="1" x14ac:dyDescent="0.3"/>
    <row r="2" spans="1:8" s="10" customFormat="1" ht="15" customHeight="1" x14ac:dyDescent="0.3">
      <c r="B2" s="15" t="s">
        <v>473</v>
      </c>
      <c r="C2" s="15"/>
      <c r="D2" s="15"/>
      <c r="E2" s="16"/>
      <c r="F2" s="16"/>
    </row>
    <row r="3" spans="1:8" s="10" customFormat="1" ht="15" customHeight="1" x14ac:dyDescent="0.3">
      <c r="B3" s="15" t="s">
        <v>472</v>
      </c>
      <c r="C3" s="15"/>
      <c r="D3" s="15"/>
      <c r="E3" s="16"/>
      <c r="F3" s="16"/>
    </row>
    <row r="4" spans="1:8" s="2" customFormat="1" ht="13.35" customHeight="1" x14ac:dyDescent="0.3">
      <c r="B4" s="17"/>
      <c r="C4" s="17"/>
      <c r="D4" s="17"/>
      <c r="E4" s="17"/>
      <c r="F4" s="17"/>
    </row>
    <row r="5" spans="1:8" ht="30" customHeight="1" x14ac:dyDescent="0.3">
      <c r="A5" s="29"/>
      <c r="B5" s="342" t="s">
        <v>471</v>
      </c>
      <c r="C5" s="344" t="s">
        <v>470</v>
      </c>
      <c r="D5" s="345"/>
      <c r="E5" s="345"/>
      <c r="F5" s="344" t="s">
        <v>469</v>
      </c>
      <c r="G5" s="345"/>
      <c r="H5" s="345"/>
    </row>
    <row r="6" spans="1:8" ht="30" customHeight="1" x14ac:dyDescent="0.3">
      <c r="B6" s="343"/>
      <c r="C6" s="239" t="s">
        <v>426</v>
      </c>
      <c r="D6" s="239" t="s">
        <v>427</v>
      </c>
      <c r="E6" s="239" t="s">
        <v>437</v>
      </c>
      <c r="F6" s="239" t="s">
        <v>426</v>
      </c>
      <c r="G6" s="239" t="s">
        <v>427</v>
      </c>
      <c r="H6" s="239" t="s">
        <v>437</v>
      </c>
    </row>
    <row r="7" spans="1:8" ht="25.5" customHeight="1" x14ac:dyDescent="0.3">
      <c r="B7" s="228" t="s">
        <v>88</v>
      </c>
      <c r="C7" s="227">
        <v>4.5172868359691112</v>
      </c>
      <c r="D7" s="227">
        <v>8.8618752529024682</v>
      </c>
      <c r="E7" s="227">
        <v>18.690646704419251</v>
      </c>
      <c r="F7" s="225">
        <v>264105.50899872184</v>
      </c>
      <c r="G7" s="225">
        <v>345375.69156732206</v>
      </c>
      <c r="H7" s="225">
        <v>481648.34521841642</v>
      </c>
    </row>
    <row r="8" spans="1:8" ht="25.35" customHeight="1" x14ac:dyDescent="0.3">
      <c r="B8" s="238" t="s">
        <v>468</v>
      </c>
      <c r="C8" s="230">
        <v>2.4187584758802054</v>
      </c>
      <c r="D8" s="230">
        <v>5.3754520603614813</v>
      </c>
      <c r="E8" s="230">
        <v>11.600617479661254</v>
      </c>
      <c r="F8" s="229">
        <v>229573.16188722843</v>
      </c>
      <c r="G8" s="229">
        <v>302520.82763266121</v>
      </c>
      <c r="H8" s="229">
        <v>415522.48731901858</v>
      </c>
    </row>
    <row r="9" spans="1:8" ht="25.35" customHeight="1" x14ac:dyDescent="0.3">
      <c r="B9" s="238" t="s">
        <v>494</v>
      </c>
      <c r="C9" s="230">
        <v>2.0985283600889053</v>
      </c>
      <c r="D9" s="230">
        <v>3.4864231925409874</v>
      </c>
      <c r="E9" s="230">
        <v>7.0900292247579948</v>
      </c>
      <c r="F9" s="229">
        <v>34532.347111493422</v>
      </c>
      <c r="G9" s="229">
        <v>42854.863934660869</v>
      </c>
      <c r="H9" s="229">
        <v>66125.857899397874</v>
      </c>
    </row>
    <row r="10" spans="1:8" ht="25.35" customHeight="1" x14ac:dyDescent="0.3">
      <c r="B10" s="228" t="s">
        <v>467</v>
      </c>
      <c r="C10" s="227"/>
      <c r="D10" s="227"/>
      <c r="E10" s="226"/>
      <c r="F10" s="225"/>
      <c r="G10" s="225"/>
      <c r="H10" s="225"/>
    </row>
    <row r="11" spans="1:8" ht="25.35" customHeight="1" x14ac:dyDescent="0.3">
      <c r="A11" s="10"/>
      <c r="B11" s="224" t="s">
        <v>88</v>
      </c>
      <c r="C11" s="223">
        <v>2.4187584758802054</v>
      </c>
      <c r="D11" s="223">
        <v>5.3754520603614813</v>
      </c>
      <c r="E11" s="223">
        <v>11.600617479661253</v>
      </c>
      <c r="F11" s="222">
        <v>229573.16188722846</v>
      </c>
      <c r="G11" s="222">
        <v>302520.82763266115</v>
      </c>
      <c r="H11" s="222">
        <v>415522.48731901858</v>
      </c>
    </row>
    <row r="12" spans="1:8" ht="25.35" customHeight="1" x14ac:dyDescent="0.3">
      <c r="A12" s="10"/>
      <c r="B12" s="236" t="s">
        <v>466</v>
      </c>
      <c r="C12" s="235">
        <v>0.60913824656815652</v>
      </c>
      <c r="D12" s="235">
        <v>1.6909057651959525</v>
      </c>
      <c r="E12" s="235">
        <v>4.3201376669579332</v>
      </c>
      <c r="F12" s="234">
        <v>38931.590120042616</v>
      </c>
      <c r="G12" s="234">
        <v>71614.974226657971</v>
      </c>
      <c r="H12" s="234">
        <v>134387.84343185334</v>
      </c>
    </row>
    <row r="13" spans="1:8" ht="25.35" customHeight="1" x14ac:dyDescent="0.3">
      <c r="A13" s="10"/>
      <c r="B13" s="237" t="s">
        <v>465</v>
      </c>
      <c r="C13" s="230">
        <v>0.21341143805817528</v>
      </c>
      <c r="D13" s="230">
        <v>0.82929601835144207</v>
      </c>
      <c r="E13" s="230">
        <v>2.3745763787957053</v>
      </c>
      <c r="F13" s="229">
        <v>8498.8917411222556</v>
      </c>
      <c r="G13" s="229">
        <v>21983.511283357875</v>
      </c>
      <c r="H13" s="229">
        <v>50901.1093367371</v>
      </c>
    </row>
    <row r="14" spans="1:8" ht="25.35" customHeight="1" x14ac:dyDescent="0.3">
      <c r="A14" s="10"/>
      <c r="B14" s="237" t="s">
        <v>464</v>
      </c>
      <c r="C14" s="230">
        <v>0.39572680850998121</v>
      </c>
      <c r="D14" s="230">
        <v>0.86160974684451042</v>
      </c>
      <c r="E14" s="230">
        <v>1.945561288162228</v>
      </c>
      <c r="F14" s="229">
        <v>30432.698378920362</v>
      </c>
      <c r="G14" s="229">
        <v>49631.462943300088</v>
      </c>
      <c r="H14" s="229">
        <v>83486.734095116248</v>
      </c>
    </row>
    <row r="15" spans="1:8" ht="25.35" customHeight="1" x14ac:dyDescent="0.3">
      <c r="A15" s="10"/>
      <c r="B15" s="236" t="s">
        <v>463</v>
      </c>
      <c r="C15" s="235">
        <v>0.70512179424683286</v>
      </c>
      <c r="D15" s="235">
        <v>1.9685167872885334</v>
      </c>
      <c r="E15" s="235">
        <v>4.5481787278595691</v>
      </c>
      <c r="F15" s="234">
        <v>11244.816595343062</v>
      </c>
      <c r="G15" s="234">
        <v>25194.408922032926</v>
      </c>
      <c r="H15" s="234">
        <v>47821.873796390842</v>
      </c>
    </row>
    <row r="16" spans="1:8" ht="25.35" customHeight="1" x14ac:dyDescent="0.3">
      <c r="B16" s="237" t="s">
        <v>456</v>
      </c>
      <c r="C16" s="230">
        <v>0.51308329919480367</v>
      </c>
      <c r="D16" s="230">
        <v>1.7164174178725122</v>
      </c>
      <c r="E16" s="230">
        <v>3.8628838281110602</v>
      </c>
      <c r="F16" s="229">
        <v>7322.3001525564423</v>
      </c>
      <c r="G16" s="229">
        <v>20525.465203236305</v>
      </c>
      <c r="H16" s="229">
        <v>36490.477089225686</v>
      </c>
    </row>
    <row r="17" spans="1:8" ht="25.35" customHeight="1" x14ac:dyDescent="0.3">
      <c r="B17" s="237" t="s">
        <v>462</v>
      </c>
      <c r="C17" s="230">
        <v>0.19203849505202916</v>
      </c>
      <c r="D17" s="230">
        <v>0.25209936941602112</v>
      </c>
      <c r="E17" s="230">
        <v>0.68529489974850921</v>
      </c>
      <c r="F17" s="229">
        <v>3922.5164427866189</v>
      </c>
      <c r="G17" s="229">
        <v>4668.9437187966196</v>
      </c>
      <c r="H17" s="229">
        <v>11331.396707165157</v>
      </c>
    </row>
    <row r="18" spans="1:8" ht="25.35" customHeight="1" x14ac:dyDescent="0.3">
      <c r="B18" s="236" t="s">
        <v>461</v>
      </c>
      <c r="C18" s="235">
        <v>1.1044984350652161</v>
      </c>
      <c r="D18" s="235">
        <v>1.7160295078769952</v>
      </c>
      <c r="E18" s="235">
        <v>2.7323010848437508</v>
      </c>
      <c r="F18" s="234">
        <v>179396.75517184279</v>
      </c>
      <c r="G18" s="234">
        <v>205711.44448397026</v>
      </c>
      <c r="H18" s="234">
        <v>233312.77009077443</v>
      </c>
    </row>
    <row r="19" spans="1:8" ht="25.35" customHeight="1" x14ac:dyDescent="0.3">
      <c r="B19" s="233" t="s">
        <v>460</v>
      </c>
      <c r="C19" s="232">
        <v>0.68905886033749131</v>
      </c>
      <c r="D19" s="232">
        <v>0.85028787324918964</v>
      </c>
      <c r="E19" s="232">
        <v>1.2124837759967937</v>
      </c>
      <c r="F19" s="231">
        <v>143363.20131864809</v>
      </c>
      <c r="G19" s="231">
        <v>155825.38288899159</v>
      </c>
      <c r="H19" s="231">
        <v>168280.27212057725</v>
      </c>
    </row>
    <row r="20" spans="1:8" ht="25.35" customHeight="1" x14ac:dyDescent="0.3">
      <c r="B20" s="203" t="s">
        <v>459</v>
      </c>
      <c r="C20" s="230">
        <v>0.35274186198865604</v>
      </c>
      <c r="D20" s="230">
        <v>0.81502001817383896</v>
      </c>
      <c r="E20" s="230">
        <v>1.4734748082982223</v>
      </c>
      <c r="F20" s="229">
        <v>25537.826800001334</v>
      </c>
      <c r="G20" s="229">
        <v>42032.214322142245</v>
      </c>
      <c r="H20" s="229">
        <v>58879.809222164302</v>
      </c>
    </row>
    <row r="21" spans="1:8" ht="25.35" customHeight="1" x14ac:dyDescent="0.3">
      <c r="B21" s="203" t="s">
        <v>458</v>
      </c>
      <c r="C21" s="230">
        <v>6.2697712739068628E-2</v>
      </c>
      <c r="D21" s="230">
        <v>5.0721616453966556E-2</v>
      </c>
      <c r="E21" s="230">
        <v>4.6342500548734671E-2</v>
      </c>
      <c r="F21" s="229">
        <v>10495.727053193337</v>
      </c>
      <c r="G21" s="229">
        <v>7853.8472728364286</v>
      </c>
      <c r="H21" s="229">
        <v>6152.6887480328596</v>
      </c>
    </row>
    <row r="22" spans="1:8" ht="25.35" customHeight="1" x14ac:dyDescent="0.3">
      <c r="B22" s="228" t="s">
        <v>647</v>
      </c>
      <c r="C22" s="227"/>
      <c r="D22" s="227"/>
      <c r="E22" s="226"/>
      <c r="F22" s="225"/>
      <c r="G22" s="225"/>
      <c r="H22" s="225"/>
    </row>
    <row r="23" spans="1:8" ht="24.75" customHeight="1" x14ac:dyDescent="0.3">
      <c r="B23" s="224" t="s">
        <v>88</v>
      </c>
      <c r="C23" s="223">
        <v>2.0985283600889053</v>
      </c>
      <c r="D23" s="223">
        <v>3.4864231925409874</v>
      </c>
      <c r="E23" s="223">
        <v>7.0900292247579948</v>
      </c>
      <c r="F23" s="222">
        <v>34532.347111493422</v>
      </c>
      <c r="G23" s="222">
        <v>42854.863934660869</v>
      </c>
      <c r="H23" s="222">
        <v>66125.857899397874</v>
      </c>
    </row>
    <row r="24" spans="1:8" ht="25.35" customHeight="1" x14ac:dyDescent="0.3">
      <c r="B24" s="221" t="s">
        <v>457</v>
      </c>
      <c r="C24" s="220">
        <v>0.40310585205286475</v>
      </c>
      <c r="D24" s="220">
        <v>0.66182958921377877</v>
      </c>
      <c r="E24" s="220">
        <v>0.90477510315890919</v>
      </c>
      <c r="F24" s="219">
        <v>13482.17369146031</v>
      </c>
      <c r="G24" s="219">
        <v>13105.666323578862</v>
      </c>
      <c r="H24" s="219">
        <v>11548.366621703799</v>
      </c>
    </row>
    <row r="25" spans="1:8" ht="25.35" customHeight="1" x14ac:dyDescent="0.3">
      <c r="B25" s="218" t="s">
        <v>456</v>
      </c>
      <c r="C25" s="217">
        <v>1.6954225080360406</v>
      </c>
      <c r="D25" s="217">
        <v>2.8245936033272088</v>
      </c>
      <c r="E25" s="217">
        <v>6.1852541215990859</v>
      </c>
      <c r="F25" s="216">
        <v>21050.173420033112</v>
      </c>
      <c r="G25" s="216">
        <v>29749.197611082007</v>
      </c>
      <c r="H25" s="216">
        <v>54577.491277694076</v>
      </c>
    </row>
    <row r="26" spans="1:8" s="54" customFormat="1" ht="15" customHeight="1" x14ac:dyDescent="0.3">
      <c r="A26" s="10"/>
    </row>
    <row r="27" spans="1:8" s="255" customFormat="1" ht="30.75" customHeight="1" x14ac:dyDescent="0.3">
      <c r="A27" s="2"/>
      <c r="B27" s="346" t="s">
        <v>496</v>
      </c>
      <c r="C27" s="346"/>
      <c r="D27" s="346"/>
      <c r="E27" s="346"/>
      <c r="F27" s="346"/>
      <c r="G27" s="346"/>
      <c r="H27" s="346"/>
    </row>
    <row r="28" spans="1:8" s="255" customFormat="1" ht="30.75" customHeight="1" x14ac:dyDescent="0.3">
      <c r="A28" s="2"/>
      <c r="B28" s="346" t="s">
        <v>495</v>
      </c>
      <c r="C28" s="346"/>
      <c r="D28" s="346"/>
      <c r="E28" s="346"/>
      <c r="F28" s="346"/>
      <c r="G28" s="346"/>
      <c r="H28" s="346"/>
    </row>
    <row r="29" spans="1:8" s="54" customFormat="1" ht="15" customHeight="1" x14ac:dyDescent="0.3">
      <c r="A29" s="10"/>
      <c r="B29" s="308"/>
    </row>
    <row r="30" spans="1:8" s="54" customFormat="1" ht="15" customHeight="1" x14ac:dyDescent="0.3">
      <c r="A30" s="10"/>
      <c r="B30" s="54" t="s">
        <v>475</v>
      </c>
    </row>
    <row r="31" spans="1:8" s="54" customFormat="1" ht="15" customHeight="1" x14ac:dyDescent="0.3">
      <c r="A31" s="10"/>
      <c r="B31" s="54" t="s">
        <v>474</v>
      </c>
    </row>
    <row r="36" spans="2:2" x14ac:dyDescent="0.3">
      <c r="B36" s="215"/>
    </row>
  </sheetData>
  <mergeCells count="5">
    <mergeCell ref="B5:B6"/>
    <mergeCell ref="C5:E5"/>
    <mergeCell ref="F5:H5"/>
    <mergeCell ref="B27:H27"/>
    <mergeCell ref="B28:H28"/>
  </mergeCells>
  <conditionalFormatting sqref="E10">
    <cfRule type="cellIs" dxfId="3" priority="1" operator="lessThan">
      <formula>0</formula>
    </cfRule>
    <cfRule type="cellIs" dxfId="2" priority="2" operator="greaterThan">
      <formula>0</formula>
    </cfRule>
  </conditionalFormatting>
  <conditionalFormatting sqref="E22">
    <cfRule type="cellIs" dxfId="1" priority="3" operator="lessThan">
      <formula>0</formula>
    </cfRule>
    <cfRule type="cellIs" dxfId="0" priority="4" operator="greaterThan">
      <formula>0</formula>
    </cfRule>
  </conditionalFormatting>
  <pageMargins left="0.7" right="0.7" top="0.75" bottom="0.75" header="0.3" footer="0.3"/>
  <pageSetup orientation="portrait" r:id="rId1"/>
  <ignoredErrors>
    <ignoredError sqref="C6:H6"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0A037-6DCC-4B71-90DA-8B970549BB73}">
  <dimension ref="A2:K52"/>
  <sheetViews>
    <sheetView zoomScale="85" zoomScaleNormal="85" workbookViewId="0">
      <pane ySplit="6" topLeftCell="A7" activePane="bottomLeft" state="frozen"/>
      <selection activeCell="B33" sqref="B33"/>
      <selection pane="bottomLeft"/>
    </sheetView>
  </sheetViews>
  <sheetFormatPr baseColWidth="10" defaultColWidth="11.33203125" defaultRowHeight="13.5" customHeight="1" x14ac:dyDescent="0.3"/>
  <cols>
    <col min="1" max="1" width="5.33203125" style="2" customWidth="1"/>
    <col min="2" max="2" width="11.6640625" style="2" customWidth="1"/>
    <col min="3" max="3" width="43.109375" style="2" customWidth="1"/>
    <col min="4" max="4" width="29.5546875" style="2" customWidth="1"/>
    <col min="5" max="5" width="56" style="2" customWidth="1"/>
    <col min="6" max="6" width="7.33203125" style="2" customWidth="1"/>
    <col min="7" max="7" width="11.33203125" style="2"/>
    <col min="8" max="8" width="11.6640625" style="2" customWidth="1"/>
    <col min="9" max="9" width="43.109375" style="2" customWidth="1"/>
    <col min="10" max="10" width="29.5546875" style="2" customWidth="1"/>
    <col min="11" max="11" width="60.5546875" style="2" customWidth="1"/>
    <col min="12" max="16384" width="11.33203125" style="2"/>
  </cols>
  <sheetData>
    <row r="2" spans="1:11" s="10" customFormat="1" ht="15" customHeight="1" x14ac:dyDescent="0.3">
      <c r="B2" s="15" t="s">
        <v>480</v>
      </c>
      <c r="C2" s="15"/>
      <c r="D2" s="15"/>
      <c r="E2" s="16"/>
      <c r="F2" s="16"/>
    </row>
    <row r="3" spans="1:11" s="10" customFormat="1" ht="15" customHeight="1" x14ac:dyDescent="0.3">
      <c r="B3" s="15" t="s">
        <v>723</v>
      </c>
      <c r="C3" s="15"/>
      <c r="D3" s="15"/>
      <c r="E3" s="16"/>
      <c r="F3" s="16"/>
    </row>
    <row r="4" spans="1:11" ht="13.35" customHeight="1" x14ac:dyDescent="0.3">
      <c r="B4" s="17"/>
      <c r="C4" s="17"/>
      <c r="D4" s="17"/>
      <c r="E4" s="17"/>
      <c r="F4" s="17"/>
    </row>
    <row r="5" spans="1:11" ht="30" customHeight="1" x14ac:dyDescent="0.3">
      <c r="A5" s="29"/>
      <c r="B5" s="144"/>
      <c r="C5" s="347" t="s">
        <v>648</v>
      </c>
      <c r="D5" s="347"/>
      <c r="E5" s="347"/>
      <c r="F5" s="17"/>
      <c r="H5" s="144"/>
      <c r="I5" s="347" t="s">
        <v>479</v>
      </c>
      <c r="J5" s="347"/>
      <c r="K5" s="347"/>
    </row>
    <row r="6" spans="1:11" s="18" customFormat="1" ht="48.75" customHeight="1" x14ac:dyDescent="0.3">
      <c r="B6" s="73" t="s">
        <v>55</v>
      </c>
      <c r="C6" s="30" t="s">
        <v>478</v>
      </c>
      <c r="D6" s="30" t="s">
        <v>477</v>
      </c>
      <c r="E6" s="30" t="s">
        <v>476</v>
      </c>
      <c r="H6" s="73" t="s">
        <v>55</v>
      </c>
      <c r="I6" s="30" t="s">
        <v>478</v>
      </c>
      <c r="J6" s="30" t="s">
        <v>477</v>
      </c>
      <c r="K6" s="30" t="s">
        <v>476</v>
      </c>
    </row>
    <row r="7" spans="1:11" ht="25.35" customHeight="1" x14ac:dyDescent="0.3">
      <c r="B7" s="240">
        <v>44013</v>
      </c>
      <c r="C7" s="32">
        <v>19.158836460160526</v>
      </c>
      <c r="D7" s="32">
        <v>68.610319374363854</v>
      </c>
      <c r="E7" s="32">
        <v>37.216694703568969</v>
      </c>
      <c r="F7" s="37"/>
      <c r="H7" s="240">
        <v>44013</v>
      </c>
      <c r="I7" s="32">
        <v>3.1175293610575823</v>
      </c>
      <c r="J7" s="32">
        <v>42.189436094377683</v>
      </c>
      <c r="K7" s="32">
        <v>6.8948671611674044</v>
      </c>
    </row>
    <row r="8" spans="1:11" ht="25.35" customHeight="1" x14ac:dyDescent="0.3">
      <c r="B8" s="241">
        <v>44044</v>
      </c>
      <c r="C8" s="34">
        <v>27.379601438487434</v>
      </c>
      <c r="D8" s="34">
        <v>70.351986536158023</v>
      </c>
      <c r="E8" s="34">
        <v>42.136874799506103</v>
      </c>
      <c r="F8" s="37"/>
      <c r="H8" s="241">
        <v>44044</v>
      </c>
      <c r="I8" s="34">
        <v>3.5938699524995545</v>
      </c>
      <c r="J8" s="34">
        <v>43.49786098290555</v>
      </c>
      <c r="K8" s="34">
        <v>7.3737299642583656</v>
      </c>
    </row>
    <row r="9" spans="1:11" ht="25.35" customHeight="1" x14ac:dyDescent="0.3">
      <c r="B9" s="240">
        <v>44075</v>
      </c>
      <c r="C9" s="32">
        <v>31.409629235441166</v>
      </c>
      <c r="D9" s="32">
        <v>69.805323685161852</v>
      </c>
      <c r="E9" s="32">
        <v>43.983872362933432</v>
      </c>
      <c r="F9" s="37"/>
      <c r="H9" s="240">
        <v>44075</v>
      </c>
      <c r="I9" s="32">
        <v>3.8547846275271969</v>
      </c>
      <c r="J9" s="32">
        <v>42.294099878776748</v>
      </c>
      <c r="K9" s="32">
        <v>7.5250768663629177</v>
      </c>
    </row>
    <row r="10" spans="1:11" ht="25.35" customHeight="1" x14ac:dyDescent="0.3">
      <c r="B10" s="33">
        <v>44105</v>
      </c>
      <c r="C10" s="34">
        <v>30.396763007344763</v>
      </c>
      <c r="D10" s="34">
        <v>75.354388917374465</v>
      </c>
      <c r="E10" s="34">
        <v>47.386574606311768</v>
      </c>
      <c r="F10" s="37"/>
      <c r="H10" s="33">
        <v>44105</v>
      </c>
      <c r="I10" s="34">
        <v>3.031399449122314</v>
      </c>
      <c r="J10" s="34">
        <v>47.13198155542144</v>
      </c>
      <c r="K10" s="34">
        <v>7.4583407315350954</v>
      </c>
    </row>
    <row r="11" spans="1:11" ht="25.35" customHeight="1" x14ac:dyDescent="0.3">
      <c r="A11" s="10"/>
      <c r="B11" s="31">
        <v>44136</v>
      </c>
      <c r="C11" s="32">
        <v>27.083981647415197</v>
      </c>
      <c r="D11" s="32">
        <v>70.689894570424087</v>
      </c>
      <c r="E11" s="32">
        <v>43.201198929339327</v>
      </c>
      <c r="F11" s="37"/>
      <c r="H11" s="31">
        <v>44136</v>
      </c>
      <c r="I11" s="32">
        <v>2.6676461814008774</v>
      </c>
      <c r="J11" s="32">
        <v>44.088081744949065</v>
      </c>
      <c r="K11" s="32">
        <v>6.9320954734312865</v>
      </c>
    </row>
    <row r="12" spans="1:11" ht="25.35" customHeight="1" x14ac:dyDescent="0.3">
      <c r="A12" s="10"/>
      <c r="B12" s="33">
        <v>44166</v>
      </c>
      <c r="C12" s="34">
        <v>23.83168289431331</v>
      </c>
      <c r="D12" s="34">
        <v>69.631867450423712</v>
      </c>
      <c r="E12" s="34">
        <v>39.661216798341755</v>
      </c>
      <c r="F12" s="37"/>
      <c r="H12" s="33">
        <v>44166</v>
      </c>
      <c r="I12" s="34">
        <v>2.660026004043583</v>
      </c>
      <c r="J12" s="34">
        <v>45.89004072367257</v>
      </c>
      <c r="K12" s="34">
        <v>6.6126481965260986</v>
      </c>
    </row>
    <row r="13" spans="1:11" ht="25.35" customHeight="1" x14ac:dyDescent="0.3">
      <c r="A13" s="10"/>
      <c r="B13" s="31">
        <v>44197</v>
      </c>
      <c r="C13" s="32">
        <v>17.06576782175431</v>
      </c>
      <c r="D13" s="32">
        <v>77.521233299055211</v>
      </c>
      <c r="E13" s="32">
        <v>44.021197742190452</v>
      </c>
      <c r="F13" s="37"/>
      <c r="H13" s="31">
        <v>44197</v>
      </c>
      <c r="I13" s="32">
        <v>1.8751978277189112</v>
      </c>
      <c r="J13" s="32">
        <v>55.960243927209433</v>
      </c>
      <c r="K13" s="32">
        <v>7.6392840619038909</v>
      </c>
    </row>
    <row r="14" spans="1:11" ht="25.35" customHeight="1" x14ac:dyDescent="0.3">
      <c r="A14" s="10"/>
      <c r="B14" s="33">
        <v>44228</v>
      </c>
      <c r="C14" s="34">
        <v>14.395420946281559</v>
      </c>
      <c r="D14" s="34">
        <v>70.90158728192506</v>
      </c>
      <c r="E14" s="34">
        <v>35.805120159901506</v>
      </c>
      <c r="F14" s="37"/>
      <c r="H14" s="33">
        <v>44228</v>
      </c>
      <c r="I14" s="34">
        <v>1.8032054791938323</v>
      </c>
      <c r="J14" s="34">
        <v>49.527485567039399</v>
      </c>
      <c r="K14" s="34">
        <v>6.2852912827116496</v>
      </c>
    </row>
    <row r="15" spans="1:11" ht="25.35" customHeight="1" x14ac:dyDescent="0.3">
      <c r="A15" s="10"/>
      <c r="B15" s="31">
        <v>44256</v>
      </c>
      <c r="C15" s="32">
        <v>13.85341793315267</v>
      </c>
      <c r="D15" s="32">
        <v>70.494242962020138</v>
      </c>
      <c r="E15" s="32">
        <v>34.992591590395229</v>
      </c>
      <c r="F15" s="37"/>
      <c r="H15" s="31">
        <v>44256</v>
      </c>
      <c r="I15" s="32">
        <v>1.7141791710861867</v>
      </c>
      <c r="J15" s="32">
        <v>49.226482957780085</v>
      </c>
      <c r="K15" s="32">
        <v>5.969109944147057</v>
      </c>
    </row>
    <row r="16" spans="1:11" ht="25.35" customHeight="1" x14ac:dyDescent="0.3">
      <c r="B16" s="33">
        <v>44287</v>
      </c>
      <c r="C16" s="34">
        <v>13.999586094757197</v>
      </c>
      <c r="D16" s="34">
        <v>71.055324049417777</v>
      </c>
      <c r="E16" s="34">
        <v>35.173312762574234</v>
      </c>
      <c r="F16" s="37"/>
      <c r="H16" s="33">
        <v>44287</v>
      </c>
      <c r="I16" s="34">
        <v>1.7474043578548988</v>
      </c>
      <c r="J16" s="34">
        <v>51.077341665308239</v>
      </c>
      <c r="K16" s="34">
        <v>6.2352090541030964</v>
      </c>
    </row>
    <row r="17" spans="2:11" ht="25.35" customHeight="1" x14ac:dyDescent="0.3">
      <c r="B17" s="31">
        <v>44317</v>
      </c>
      <c r="C17" s="32">
        <v>14.6907153856621</v>
      </c>
      <c r="D17" s="32">
        <v>71.299268549031893</v>
      </c>
      <c r="E17" s="32">
        <v>35.555288969578349</v>
      </c>
      <c r="F17" s="37"/>
      <c r="H17" s="31">
        <v>44317</v>
      </c>
      <c r="I17" s="32">
        <v>2.0802962784542927</v>
      </c>
      <c r="J17" s="32">
        <v>52.723092576893947</v>
      </c>
      <c r="K17" s="32">
        <v>7.0104359548294148</v>
      </c>
    </row>
    <row r="18" spans="2:11" ht="25.35" customHeight="1" x14ac:dyDescent="0.3">
      <c r="B18" s="33">
        <v>44348</v>
      </c>
      <c r="C18" s="34">
        <v>15.771734544791316</v>
      </c>
      <c r="D18" s="34">
        <v>71.739448185982553</v>
      </c>
      <c r="E18" s="34">
        <v>35.466872234485244</v>
      </c>
      <c r="F18" s="37"/>
      <c r="H18" s="33">
        <v>44348</v>
      </c>
      <c r="I18" s="34">
        <v>2.254475191845239</v>
      </c>
      <c r="J18" s="34">
        <v>51.439567648482829</v>
      </c>
      <c r="K18" s="34">
        <v>6.8324809217856286</v>
      </c>
    </row>
    <row r="19" spans="2:11" ht="25.35" customHeight="1" x14ac:dyDescent="0.3">
      <c r="B19" s="31">
        <v>44378</v>
      </c>
      <c r="C19" s="32">
        <v>16.5325690858248</v>
      </c>
      <c r="D19" s="32">
        <v>70.943654271683158</v>
      </c>
      <c r="E19" s="32">
        <v>36.237965300665877</v>
      </c>
      <c r="F19" s="37"/>
      <c r="H19" s="31">
        <v>44378</v>
      </c>
      <c r="I19" s="32">
        <v>2.3223989392578614</v>
      </c>
      <c r="J19" s="32">
        <v>50.930185401303248</v>
      </c>
      <c r="K19" s="32">
        <v>6.9802869572226705</v>
      </c>
    </row>
    <row r="20" spans="2:11" ht="25.35" customHeight="1" x14ac:dyDescent="0.3">
      <c r="B20" s="33">
        <v>44409</v>
      </c>
      <c r="C20" s="34">
        <v>24.141398180361037</v>
      </c>
      <c r="D20" s="34">
        <v>73.809081290074261</v>
      </c>
      <c r="E20" s="34">
        <v>43.495906258186842</v>
      </c>
      <c r="F20" s="37"/>
      <c r="H20" s="33">
        <v>44409</v>
      </c>
      <c r="I20" s="34">
        <v>3.8132680897907667</v>
      </c>
      <c r="J20" s="34">
        <v>57.279650794165548</v>
      </c>
      <c r="K20" s="34">
        <v>9.34423930939721</v>
      </c>
    </row>
    <row r="21" spans="2:11" ht="25.35" customHeight="1" x14ac:dyDescent="0.3">
      <c r="B21" s="31">
        <v>44440</v>
      </c>
      <c r="C21" s="32">
        <v>25.448511983591182</v>
      </c>
      <c r="D21" s="32">
        <v>75.602112765204922</v>
      </c>
      <c r="E21" s="32">
        <v>45.148797367658652</v>
      </c>
      <c r="F21" s="37"/>
      <c r="H21" s="31">
        <v>44440</v>
      </c>
      <c r="I21" s="32">
        <v>4.0447519221981612</v>
      </c>
      <c r="J21" s="32">
        <v>58.973120326337693</v>
      </c>
      <c r="K21" s="32">
        <v>9.7568265135247678</v>
      </c>
    </row>
    <row r="22" spans="2:11" ht="25.35" customHeight="1" x14ac:dyDescent="0.3">
      <c r="B22" s="33">
        <v>44470</v>
      </c>
      <c r="C22" s="34">
        <v>26.760318315242305</v>
      </c>
      <c r="D22" s="34">
        <v>75.571016700326481</v>
      </c>
      <c r="E22" s="34">
        <v>46.690599343737546</v>
      </c>
      <c r="F22" s="37"/>
      <c r="H22" s="33">
        <v>44470</v>
      </c>
      <c r="I22" s="34">
        <v>4.4910017719305237</v>
      </c>
      <c r="J22" s="34">
        <v>60.211184016520328</v>
      </c>
      <c r="K22" s="34">
        <v>10.67661974425884</v>
      </c>
    </row>
    <row r="23" spans="2:11" ht="25.35" customHeight="1" x14ac:dyDescent="0.3">
      <c r="B23" s="31">
        <v>44501</v>
      </c>
      <c r="C23" s="32">
        <v>27.582926153857677</v>
      </c>
      <c r="D23" s="32">
        <v>77.168590037243092</v>
      </c>
      <c r="E23" s="32">
        <v>48.302105323664755</v>
      </c>
      <c r="F23" s="37"/>
      <c r="H23" s="31">
        <v>44501</v>
      </c>
      <c r="I23" s="32">
        <v>4.6964742348245156</v>
      </c>
      <c r="J23" s="32">
        <v>63.600471373243487</v>
      </c>
      <c r="K23" s="32">
        <v>11.254790348403333</v>
      </c>
    </row>
    <row r="24" spans="2:11" ht="25.35" customHeight="1" x14ac:dyDescent="0.3">
      <c r="B24" s="33">
        <v>44531</v>
      </c>
      <c r="C24" s="34">
        <v>27.868175426595222</v>
      </c>
      <c r="D24" s="34">
        <v>76.912895979256078</v>
      </c>
      <c r="E24" s="34">
        <v>48.397279190549582</v>
      </c>
      <c r="F24" s="37"/>
      <c r="H24" s="33">
        <v>44531</v>
      </c>
      <c r="I24" s="34">
        <v>5.2756418385948436</v>
      </c>
      <c r="J24" s="34">
        <v>63.322028151190189</v>
      </c>
      <c r="K24" s="34">
        <v>12.329952734818455</v>
      </c>
    </row>
    <row r="25" spans="2:11" ht="25.35" customHeight="1" x14ac:dyDescent="0.3">
      <c r="B25" s="31">
        <v>44562</v>
      </c>
      <c r="C25" s="32">
        <v>28.626357241056517</v>
      </c>
      <c r="D25" s="32">
        <v>76.555805032150914</v>
      </c>
      <c r="E25" s="32">
        <v>48.375752033508796</v>
      </c>
      <c r="F25" s="37"/>
      <c r="H25" s="31">
        <v>44562</v>
      </c>
      <c r="I25" s="32">
        <v>5.3314239055452424</v>
      </c>
      <c r="J25" s="32">
        <v>64.107768028646035</v>
      </c>
      <c r="K25" s="32">
        <v>12.20794165486682</v>
      </c>
    </row>
    <row r="26" spans="2:11" ht="25.35" customHeight="1" x14ac:dyDescent="0.3">
      <c r="B26" s="33">
        <v>44593</v>
      </c>
      <c r="C26" s="34">
        <v>28.876342152349686</v>
      </c>
      <c r="D26" s="34">
        <v>77.389029051939147</v>
      </c>
      <c r="E26" s="34">
        <v>48.56458805406649</v>
      </c>
      <c r="F26" s="37"/>
      <c r="H26" s="33">
        <v>44593</v>
      </c>
      <c r="I26" s="34">
        <v>5.6603281280663174</v>
      </c>
      <c r="J26" s="34">
        <v>64.067931276026201</v>
      </c>
      <c r="K26" s="34">
        <v>12.69920400222399</v>
      </c>
    </row>
    <row r="27" spans="2:11" ht="25.35" customHeight="1" x14ac:dyDescent="0.3">
      <c r="B27" s="31">
        <v>44621</v>
      </c>
      <c r="C27" s="32">
        <v>29.680303689537624</v>
      </c>
      <c r="D27" s="32">
        <v>74.565951882623537</v>
      </c>
      <c r="E27" s="32">
        <v>45.917352275742154</v>
      </c>
      <c r="F27" s="37"/>
      <c r="H27" s="31">
        <v>44621</v>
      </c>
      <c r="I27" s="32">
        <v>5.7093387093027896</v>
      </c>
      <c r="J27" s="32">
        <v>60.10005607632587</v>
      </c>
      <c r="K27" s="32">
        <v>11.346082471321594</v>
      </c>
    </row>
    <row r="28" spans="2:11" ht="25.35" customHeight="1" x14ac:dyDescent="0.3">
      <c r="B28" s="33">
        <v>44652</v>
      </c>
      <c r="C28" s="34">
        <v>31.036899255054518</v>
      </c>
      <c r="D28" s="34">
        <v>79.710779999857778</v>
      </c>
      <c r="E28" s="34">
        <v>50.864463388527192</v>
      </c>
      <c r="F28" s="37"/>
      <c r="H28" s="33">
        <v>44652</v>
      </c>
      <c r="I28" s="34">
        <v>6.2836394352205396</v>
      </c>
      <c r="J28" s="34">
        <v>66.773167880596048</v>
      </c>
      <c r="K28" s="34">
        <v>13.799242557820298</v>
      </c>
    </row>
    <row r="29" spans="2:11" ht="25.35" customHeight="1" x14ac:dyDescent="0.3">
      <c r="B29" s="31">
        <v>44682</v>
      </c>
      <c r="C29" s="32">
        <v>31.335138126871719</v>
      </c>
      <c r="D29" s="32">
        <v>80.597963069503379</v>
      </c>
      <c r="E29" s="32">
        <v>51.047211721126082</v>
      </c>
      <c r="F29" s="37"/>
      <c r="H29" s="31">
        <v>44682</v>
      </c>
      <c r="I29" s="32">
        <v>6.4492925677362454</v>
      </c>
      <c r="J29" s="32">
        <v>68.201412797136499</v>
      </c>
      <c r="K29" s="32">
        <v>14.063891384044256</v>
      </c>
    </row>
    <row r="30" spans="2:11" ht="25.35" customHeight="1" x14ac:dyDescent="0.3">
      <c r="B30" s="33">
        <v>44713</v>
      </c>
      <c r="C30" s="34">
        <v>31.552227205247124</v>
      </c>
      <c r="D30" s="34">
        <v>81.04680172768262</v>
      </c>
      <c r="E30" s="34">
        <v>51.26800989952126</v>
      </c>
      <c r="F30" s="37"/>
      <c r="H30" s="33">
        <v>44713</v>
      </c>
      <c r="I30" s="34">
        <v>6.6332823446225513</v>
      </c>
      <c r="J30" s="34">
        <v>68.828557931741187</v>
      </c>
      <c r="K30" s="34">
        <v>14.425079558274334</v>
      </c>
    </row>
    <row r="31" spans="2:11" ht="25.35" customHeight="1" x14ac:dyDescent="0.3">
      <c r="B31" s="31">
        <v>44743</v>
      </c>
      <c r="C31" s="32">
        <v>31.853558477557524</v>
      </c>
      <c r="D31" s="32">
        <v>80.438916824871754</v>
      </c>
      <c r="E31" s="32">
        <v>51.321231349917106</v>
      </c>
      <c r="F31" s="37"/>
      <c r="H31" s="31">
        <v>44743</v>
      </c>
      <c r="I31" s="32">
        <v>6.7516679313367884</v>
      </c>
      <c r="J31" s="32">
        <v>68.428462131881844</v>
      </c>
      <c r="K31" s="32">
        <v>14.613031492036235</v>
      </c>
    </row>
    <row r="32" spans="2:11" ht="25.35" customHeight="1" x14ac:dyDescent="0.3">
      <c r="B32" s="33">
        <v>44774</v>
      </c>
      <c r="C32" s="34">
        <v>32.096182648907998</v>
      </c>
      <c r="D32" s="34">
        <v>82.191058507849235</v>
      </c>
      <c r="E32" s="34">
        <v>51.689151266288548</v>
      </c>
      <c r="F32" s="37"/>
      <c r="H32" s="33">
        <v>44774</v>
      </c>
      <c r="I32" s="34">
        <v>6.8872485182779233</v>
      </c>
      <c r="J32" s="34">
        <v>72.775264264682349</v>
      </c>
      <c r="K32" s="34">
        <v>14.842410474914525</v>
      </c>
    </row>
    <row r="33" spans="2:11" ht="25.35" customHeight="1" x14ac:dyDescent="0.3">
      <c r="B33" s="31">
        <v>44805</v>
      </c>
      <c r="C33" s="32">
        <v>33.228376235390442</v>
      </c>
      <c r="D33" s="32">
        <v>81.901213270156106</v>
      </c>
      <c r="E33" s="32">
        <v>52.414751840175313</v>
      </c>
      <c r="F33" s="37"/>
      <c r="H33" s="31">
        <v>44805</v>
      </c>
      <c r="I33" s="32">
        <v>7.2612179641733094</v>
      </c>
      <c r="J33" s="32">
        <v>71.108422194538861</v>
      </c>
      <c r="K33" s="32">
        <v>15.383968980594146</v>
      </c>
    </row>
    <row r="34" spans="2:11" ht="25.35" customHeight="1" x14ac:dyDescent="0.3">
      <c r="B34" s="33">
        <v>44835</v>
      </c>
      <c r="C34" s="34">
        <v>33.565374376941548</v>
      </c>
      <c r="D34" s="34">
        <v>83.665126233176579</v>
      </c>
      <c r="E34" s="34">
        <v>53.093502790123758</v>
      </c>
      <c r="F34" s="37"/>
      <c r="H34" s="33">
        <v>44835</v>
      </c>
      <c r="I34" s="34">
        <v>7.7460809482922315</v>
      </c>
      <c r="J34" s="34">
        <v>73.154913434781577</v>
      </c>
      <c r="K34" s="34">
        <v>16.330536672623055</v>
      </c>
    </row>
    <row r="35" spans="2:11" ht="25.35" customHeight="1" x14ac:dyDescent="0.3">
      <c r="B35" s="31">
        <v>44866</v>
      </c>
      <c r="C35" s="32">
        <v>33.451273695627059</v>
      </c>
      <c r="D35" s="32">
        <v>83.709264549726115</v>
      </c>
      <c r="E35" s="32">
        <v>52.980124476552028</v>
      </c>
      <c r="F35" s="37"/>
      <c r="H35" s="31">
        <v>44866</v>
      </c>
      <c r="I35" s="32">
        <v>7.6310748792857943</v>
      </c>
      <c r="J35" s="32">
        <v>73.685384314261881</v>
      </c>
      <c r="K35" s="32">
        <v>16.151985346336588</v>
      </c>
    </row>
    <row r="36" spans="2:11" ht="25.35" customHeight="1" x14ac:dyDescent="0.3">
      <c r="B36" s="33">
        <v>44896</v>
      </c>
      <c r="C36" s="34">
        <v>32.831848384047944</v>
      </c>
      <c r="D36" s="34">
        <v>82.569030523814206</v>
      </c>
      <c r="E36" s="34">
        <v>51.925674289207613</v>
      </c>
      <c r="F36" s="37"/>
      <c r="H36" s="33">
        <v>44896</v>
      </c>
      <c r="I36" s="34">
        <v>8.0342681788512031</v>
      </c>
      <c r="J36" s="34">
        <v>73.907651504359933</v>
      </c>
      <c r="K36" s="34">
        <v>16.766285134773444</v>
      </c>
    </row>
    <row r="37" spans="2:11" ht="25.35" customHeight="1" x14ac:dyDescent="0.3">
      <c r="B37" s="31">
        <v>44927</v>
      </c>
      <c r="C37" s="32">
        <v>32.675023339175965</v>
      </c>
      <c r="D37" s="32">
        <v>83.888507575353628</v>
      </c>
      <c r="E37" s="32">
        <v>52.782951967366209</v>
      </c>
      <c r="F37" s="37"/>
      <c r="H37" s="31">
        <v>44927</v>
      </c>
      <c r="I37" s="32">
        <v>7.9494881240720474</v>
      </c>
      <c r="J37" s="32">
        <v>76.699876519319659</v>
      </c>
      <c r="K37" s="32">
        <v>17.379969656750298</v>
      </c>
    </row>
    <row r="38" spans="2:11" ht="25.35" customHeight="1" x14ac:dyDescent="0.3">
      <c r="B38" s="33">
        <v>44958</v>
      </c>
      <c r="C38" s="34">
        <v>32.881492312751647</v>
      </c>
      <c r="D38" s="34">
        <v>83.883339360382834</v>
      </c>
      <c r="E38" s="34">
        <v>52.805198254438615</v>
      </c>
      <c r="F38" s="37"/>
      <c r="H38" s="33">
        <v>44958</v>
      </c>
      <c r="I38" s="34">
        <v>8.4181887951273389</v>
      </c>
      <c r="J38" s="34">
        <v>76.898137066895117</v>
      </c>
      <c r="K38" s="34">
        <v>18.144747266670105</v>
      </c>
    </row>
    <row r="39" spans="2:11" ht="25.35" customHeight="1" x14ac:dyDescent="0.3">
      <c r="B39" s="31">
        <v>44986</v>
      </c>
      <c r="C39" s="32">
        <v>33.470931518416648</v>
      </c>
      <c r="D39" s="32">
        <v>84.280500822515862</v>
      </c>
      <c r="E39" s="32">
        <v>53.252494121978401</v>
      </c>
      <c r="F39" s="37"/>
      <c r="H39" s="31">
        <v>44986</v>
      </c>
      <c r="I39" s="32">
        <v>8.1165664249245228</v>
      </c>
      <c r="J39" s="32">
        <v>78.043575512254961</v>
      </c>
      <c r="K39" s="32">
        <v>17.571601804236529</v>
      </c>
    </row>
    <row r="40" spans="2:11" ht="25.35" customHeight="1" x14ac:dyDescent="0.3">
      <c r="B40" s="33">
        <v>45017</v>
      </c>
      <c r="C40" s="34">
        <v>33.421493583785939</v>
      </c>
      <c r="D40" s="34">
        <v>85.063775700594576</v>
      </c>
      <c r="E40" s="34">
        <v>53.18992180447141</v>
      </c>
      <c r="F40" s="37"/>
      <c r="H40" s="33">
        <v>45017</v>
      </c>
      <c r="I40" s="34">
        <v>8.4834559799547957</v>
      </c>
      <c r="J40" s="34">
        <v>79.633942503381036</v>
      </c>
      <c r="K40" s="34">
        <v>18.184209483238369</v>
      </c>
    </row>
    <row r="41" spans="2:11" ht="25.35" customHeight="1" x14ac:dyDescent="0.3">
      <c r="B41" s="31">
        <v>45047</v>
      </c>
      <c r="C41" s="32">
        <v>33.682196616486706</v>
      </c>
      <c r="D41" s="32">
        <v>85.602744310854803</v>
      </c>
      <c r="E41" s="32">
        <v>53.478458851527812</v>
      </c>
      <c r="F41" s="37"/>
      <c r="H41" s="31">
        <v>45047</v>
      </c>
      <c r="I41" s="32">
        <v>8.4309182373016185</v>
      </c>
      <c r="J41" s="32">
        <v>80.841571519428896</v>
      </c>
      <c r="K41" s="32">
        <v>18.119264078241507</v>
      </c>
    </row>
    <row r="42" spans="2:11" ht="25.35" customHeight="1" x14ac:dyDescent="0.3">
      <c r="B42" s="33">
        <v>45078</v>
      </c>
      <c r="C42" s="34">
        <v>33.417419660180414</v>
      </c>
      <c r="D42" s="34">
        <v>86.25408720450686</v>
      </c>
      <c r="E42" s="34">
        <v>53.264978412675291</v>
      </c>
      <c r="F42" s="37"/>
      <c r="H42" s="33">
        <v>45078</v>
      </c>
      <c r="I42" s="34">
        <v>8.5939928297301176</v>
      </c>
      <c r="J42" s="34">
        <v>81.30313532490851</v>
      </c>
      <c r="K42" s="34">
        <v>18.306184986486748</v>
      </c>
    </row>
    <row r="43" spans="2:11" ht="25.35" customHeight="1" x14ac:dyDescent="0.3">
      <c r="B43" s="31">
        <v>45108</v>
      </c>
      <c r="C43" s="32">
        <v>33.435518972047873</v>
      </c>
      <c r="D43" s="32">
        <v>88.03731595433247</v>
      </c>
      <c r="E43" s="32">
        <v>54.489751734092486</v>
      </c>
      <c r="F43" s="37"/>
      <c r="H43" s="31">
        <v>45108</v>
      </c>
      <c r="I43" s="32">
        <v>9.1479715592234125</v>
      </c>
      <c r="J43" s="32">
        <v>83.293136903122914</v>
      </c>
      <c r="K43" s="32">
        <v>19.773647742119472</v>
      </c>
    </row>
    <row r="44" spans="2:11" ht="25.35" customHeight="1" x14ac:dyDescent="0.3">
      <c r="B44" s="33">
        <v>45139</v>
      </c>
      <c r="C44" s="34">
        <v>34.189788866734432</v>
      </c>
      <c r="D44" s="34">
        <v>89.392463637389938</v>
      </c>
      <c r="E44" s="34">
        <v>55.424703278283218</v>
      </c>
      <c r="F44" s="37"/>
      <c r="H44" s="33">
        <v>45139</v>
      </c>
      <c r="I44" s="34">
        <v>8.7713283266985389</v>
      </c>
      <c r="J44" s="34">
        <v>85.090769316172143</v>
      </c>
      <c r="K44" s="34">
        <v>19.174056140829755</v>
      </c>
    </row>
    <row r="45" spans="2:11" ht="25.35" customHeight="1" x14ac:dyDescent="0.3">
      <c r="B45" s="31">
        <v>45170</v>
      </c>
      <c r="C45" s="32">
        <v>34.023649693630837</v>
      </c>
      <c r="D45" s="32">
        <v>89.14171274367061</v>
      </c>
      <c r="E45" s="32">
        <v>54.977502553567618</v>
      </c>
      <c r="F45" s="37"/>
      <c r="H45" s="31">
        <v>45170</v>
      </c>
      <c r="I45" s="32">
        <v>9.0296219964739564</v>
      </c>
      <c r="J45" s="32">
        <v>85.12160433527697</v>
      </c>
      <c r="K45" s="32">
        <v>19.507100307124766</v>
      </c>
    </row>
    <row r="46" spans="2:11" ht="25.35" customHeight="1" x14ac:dyDescent="0.3">
      <c r="B46" s="33">
        <v>45200</v>
      </c>
      <c r="C46" s="34">
        <v>33.492197645604158</v>
      </c>
      <c r="D46" s="34">
        <v>89.101022704982753</v>
      </c>
      <c r="E46" s="34">
        <v>54.329838325879464</v>
      </c>
      <c r="F46" s="37"/>
      <c r="H46" s="33">
        <v>45200</v>
      </c>
      <c r="I46" s="34">
        <v>8.6921910257265349</v>
      </c>
      <c r="J46" s="34">
        <v>85.763185475329834</v>
      </c>
      <c r="K46" s="34">
        <v>18.806707641937916</v>
      </c>
    </row>
    <row r="47" spans="2:11" ht="25.35" customHeight="1" x14ac:dyDescent="0.3">
      <c r="B47" s="31">
        <v>45231</v>
      </c>
      <c r="C47" s="32">
        <v>33.279534174534753</v>
      </c>
      <c r="D47" s="32">
        <v>88.826039182606436</v>
      </c>
      <c r="E47" s="32">
        <v>53.938853894732638</v>
      </c>
      <c r="F47" s="37"/>
      <c r="H47" s="31">
        <v>45231</v>
      </c>
      <c r="I47" s="32">
        <v>9.3755977343565906</v>
      </c>
      <c r="J47" s="32">
        <v>85.990177047716926</v>
      </c>
      <c r="K47" s="32">
        <v>19.992166922871313</v>
      </c>
    </row>
    <row r="48" spans="2:11" ht="25.35" customHeight="1" x14ac:dyDescent="0.3">
      <c r="B48" s="156">
        <v>45261</v>
      </c>
      <c r="C48" s="160">
        <v>31.821714984342954</v>
      </c>
      <c r="D48" s="160">
        <v>87.931921620050446</v>
      </c>
      <c r="E48" s="160">
        <v>52.241930237987965</v>
      </c>
      <c r="F48" s="37"/>
      <c r="H48" s="156">
        <v>45261</v>
      </c>
      <c r="I48" s="160">
        <v>9.6577969917520559</v>
      </c>
      <c r="J48" s="160">
        <v>85.553452528819236</v>
      </c>
      <c r="K48" s="160">
        <v>20.454276475591442</v>
      </c>
    </row>
    <row r="49" spans="1:6" s="183" customFormat="1" ht="14.4" x14ac:dyDescent="0.3">
      <c r="A49" s="10"/>
    </row>
    <row r="50" spans="1:6" s="10" customFormat="1" ht="15" customHeight="1" x14ac:dyDescent="0.3">
      <c r="B50" s="348" t="s">
        <v>475</v>
      </c>
      <c r="C50" s="348"/>
      <c r="D50" s="348"/>
      <c r="E50" s="348"/>
      <c r="F50" s="348"/>
    </row>
    <row r="51" spans="1:6" s="10" customFormat="1" ht="15" customHeight="1" x14ac:dyDescent="0.3">
      <c r="B51" s="348" t="s">
        <v>474</v>
      </c>
      <c r="C51" s="348"/>
      <c r="D51" s="348"/>
      <c r="E51" s="348"/>
      <c r="F51" s="348"/>
    </row>
    <row r="52" spans="1:6" s="10" customFormat="1" ht="13.5" customHeight="1" x14ac:dyDescent="0.3"/>
  </sheetData>
  <mergeCells count="4">
    <mergeCell ref="I5:K5"/>
    <mergeCell ref="B51:F51"/>
    <mergeCell ref="B50:F50"/>
    <mergeCell ref="C5:E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29B7C-9207-475D-BE96-43B2BB6E5387}">
  <dimension ref="A1:M24"/>
  <sheetViews>
    <sheetView zoomScale="85" zoomScaleNormal="85" workbookViewId="0">
      <pane ySplit="7" topLeftCell="A8" activePane="bottomLeft" state="frozen"/>
      <selection pane="bottomLeft"/>
    </sheetView>
  </sheetViews>
  <sheetFormatPr baseColWidth="10" defaultColWidth="11.33203125" defaultRowHeight="14.4" x14ac:dyDescent="0.3"/>
  <cols>
    <col min="1" max="1" width="5.33203125" style="2" customWidth="1"/>
    <col min="2" max="2" width="12.5546875" style="23" customWidth="1"/>
    <col min="3" max="8" width="11.6640625" style="23" customWidth="1"/>
    <col min="9" max="9" width="7.33203125" style="23" customWidth="1"/>
    <col min="10" max="10" width="12.5546875" style="23" customWidth="1"/>
    <col min="11" max="13" width="28.109375" style="23" customWidth="1"/>
    <col min="14" max="16384" width="11.33203125" style="23"/>
  </cols>
  <sheetData>
    <row r="1" spans="1:13" s="2" customFormat="1" ht="13.5" customHeight="1" x14ac:dyDescent="0.3"/>
    <row r="2" spans="1:13" s="10" customFormat="1" ht="15" customHeight="1" x14ac:dyDescent="0.3">
      <c r="B2" s="15" t="s">
        <v>318</v>
      </c>
      <c r="C2" s="15"/>
      <c r="D2" s="15"/>
      <c r="E2" s="16"/>
      <c r="F2" s="16"/>
    </row>
    <row r="3" spans="1:13" s="10" customFormat="1" ht="15" customHeight="1" x14ac:dyDescent="0.3">
      <c r="B3" s="15" t="s">
        <v>317</v>
      </c>
      <c r="C3" s="15"/>
      <c r="D3" s="15"/>
      <c r="E3" s="16"/>
      <c r="F3" s="16"/>
    </row>
    <row r="4" spans="1:13" s="2" customFormat="1" ht="13.35" customHeight="1" x14ac:dyDescent="0.3">
      <c r="B4" s="17"/>
      <c r="C4" s="17"/>
      <c r="D4" s="17"/>
      <c r="E4" s="17"/>
      <c r="F4" s="17"/>
    </row>
    <row r="5" spans="1:13" s="133" customFormat="1" x14ac:dyDescent="0.3">
      <c r="A5" s="29"/>
      <c r="B5" s="6" t="s">
        <v>316</v>
      </c>
      <c r="J5" s="6" t="s">
        <v>385</v>
      </c>
    </row>
    <row r="6" spans="1:13" s="133" customFormat="1" x14ac:dyDescent="0.3">
      <c r="A6" s="2"/>
      <c r="B6" s="6" t="s">
        <v>315</v>
      </c>
      <c r="J6" s="6" t="s">
        <v>314</v>
      </c>
    </row>
    <row r="7" spans="1:13" ht="49.5" customHeight="1" x14ac:dyDescent="0.3">
      <c r="B7" s="144" t="s">
        <v>55</v>
      </c>
      <c r="C7" s="143" t="s">
        <v>313</v>
      </c>
      <c r="D7" s="143" t="s">
        <v>312</v>
      </c>
      <c r="E7" s="143" t="s">
        <v>311</v>
      </c>
      <c r="F7" s="143" t="s">
        <v>384</v>
      </c>
      <c r="G7" s="143" t="s">
        <v>310</v>
      </c>
      <c r="H7" s="143" t="s">
        <v>309</v>
      </c>
      <c r="J7" s="144" t="s">
        <v>55</v>
      </c>
      <c r="K7" s="143" t="s">
        <v>308</v>
      </c>
      <c r="L7" s="143" t="s">
        <v>307</v>
      </c>
      <c r="M7" s="143" t="s">
        <v>306</v>
      </c>
    </row>
    <row r="8" spans="1:13" ht="24.75" customHeight="1" x14ac:dyDescent="0.3">
      <c r="B8" s="19">
        <v>2019</v>
      </c>
      <c r="C8" s="141">
        <v>10.8749698166217</v>
      </c>
      <c r="D8" s="141">
        <v>17.908103662857101</v>
      </c>
      <c r="E8" s="141">
        <v>9.6492002789698397</v>
      </c>
      <c r="F8" s="141">
        <v>14.874464638844101</v>
      </c>
      <c r="G8" s="141">
        <v>18.180704674588199</v>
      </c>
      <c r="H8" s="141">
        <v>33.081087217775703</v>
      </c>
      <c r="J8" s="142" t="s">
        <v>52</v>
      </c>
      <c r="K8" s="141">
        <v>5.177548999892962</v>
      </c>
      <c r="L8" s="141">
        <v>4.0660040239956148</v>
      </c>
      <c r="M8" s="141">
        <v>9.2435530238885768</v>
      </c>
    </row>
    <row r="9" spans="1:13" ht="24.75" customHeight="1" x14ac:dyDescent="0.3">
      <c r="B9" s="20">
        <v>2020</v>
      </c>
      <c r="C9" s="41">
        <v>10.892698438227114</v>
      </c>
      <c r="D9" s="41">
        <v>25.1826994314156</v>
      </c>
      <c r="E9" s="41">
        <v>12.865595967707099</v>
      </c>
      <c r="F9" s="41">
        <v>20.381403189348202</v>
      </c>
      <c r="G9" s="41">
        <v>21.3363872871175</v>
      </c>
      <c r="H9" s="41">
        <v>40.0376404906402</v>
      </c>
      <c r="J9" s="33" t="s">
        <v>245</v>
      </c>
      <c r="K9" s="41">
        <v>5.0463588624503561</v>
      </c>
      <c r="L9" s="41">
        <v>4.0490229336248822</v>
      </c>
      <c r="M9" s="41">
        <v>9.0953817960752374</v>
      </c>
    </row>
    <row r="10" spans="1:13" ht="24.75" customHeight="1" x14ac:dyDescent="0.3">
      <c r="B10" s="19">
        <v>2021</v>
      </c>
      <c r="C10" s="39">
        <v>9.2435530238885768</v>
      </c>
      <c r="D10" s="39">
        <v>25.9934089443429</v>
      </c>
      <c r="E10" s="39">
        <v>12.1865571653885</v>
      </c>
      <c r="F10" s="39">
        <v>17.068787715094999</v>
      </c>
      <c r="G10" s="39">
        <v>20.222641645843002</v>
      </c>
      <c r="H10" s="39">
        <v>40.4226147236229</v>
      </c>
      <c r="J10" s="142" t="s">
        <v>244</v>
      </c>
      <c r="K10" s="141">
        <v>4.8689769507820451</v>
      </c>
      <c r="L10" s="141">
        <v>4.0205453106299904</v>
      </c>
      <c r="M10" s="141">
        <v>8.8895222614120382</v>
      </c>
    </row>
    <row r="11" spans="1:13" ht="24.75" customHeight="1" x14ac:dyDescent="0.3">
      <c r="A11" s="10"/>
      <c r="B11" s="20">
        <v>2022</v>
      </c>
      <c r="C11" s="41">
        <v>8.6259952963177415</v>
      </c>
      <c r="D11" s="41">
        <v>23.789242800773099</v>
      </c>
      <c r="E11" s="41">
        <v>11.2186944406852</v>
      </c>
      <c r="F11" s="41">
        <v>16.461454659427499</v>
      </c>
      <c r="G11" s="41">
        <v>21.345025069924901</v>
      </c>
      <c r="H11" s="41">
        <v>37.443098369475003</v>
      </c>
      <c r="J11" s="33" t="s">
        <v>243</v>
      </c>
      <c r="K11" s="41">
        <v>4.6271252778170808</v>
      </c>
      <c r="L11" s="41">
        <v>4.0273615761757213</v>
      </c>
      <c r="M11" s="41">
        <v>8.6544868539928022</v>
      </c>
    </row>
    <row r="12" spans="1:13" ht="24.75" customHeight="1" x14ac:dyDescent="0.3">
      <c r="A12" s="10"/>
      <c r="B12" s="22">
        <v>2023</v>
      </c>
      <c r="C12" s="43">
        <v>8.0938662343594654</v>
      </c>
      <c r="D12" s="43">
        <v>23.789242800773099</v>
      </c>
      <c r="E12" s="43">
        <v>11.2186944406852</v>
      </c>
      <c r="F12" s="43">
        <v>16.461454659427499</v>
      </c>
      <c r="G12" s="43">
        <v>21.345025069924901</v>
      </c>
      <c r="H12" s="43">
        <v>37.443098369475003</v>
      </c>
      <c r="J12" s="142" t="s">
        <v>72</v>
      </c>
      <c r="K12" s="141">
        <v>4.4679946466560816</v>
      </c>
      <c r="L12" s="141">
        <v>4.1580006496616599</v>
      </c>
      <c r="M12" s="141">
        <v>8.6259952963177415</v>
      </c>
    </row>
    <row r="13" spans="1:13" ht="24.75" customHeight="1" x14ac:dyDescent="0.3">
      <c r="A13" s="10"/>
      <c r="B13" s="63"/>
      <c r="C13" s="63"/>
      <c r="D13" s="63"/>
      <c r="E13" s="63"/>
      <c r="F13" s="63"/>
      <c r="G13" s="63"/>
      <c r="H13" s="63"/>
      <c r="J13" s="33">
        <v>44986</v>
      </c>
      <c r="K13" s="41">
        <v>4.3716891347019633</v>
      </c>
      <c r="L13" s="41">
        <v>4.3821509779993759</v>
      </c>
      <c r="M13" s="41">
        <v>8.7538401127013366</v>
      </c>
    </row>
    <row r="14" spans="1:13" ht="24.75" customHeight="1" x14ac:dyDescent="0.3">
      <c r="A14" s="10"/>
      <c r="J14" s="142">
        <v>45078</v>
      </c>
      <c r="K14" s="141">
        <v>4.1965965251987019</v>
      </c>
      <c r="L14" s="141">
        <v>4.511240761275972</v>
      </c>
      <c r="M14" s="141">
        <v>8.7078372864746747</v>
      </c>
    </row>
    <row r="15" spans="1:13" ht="24.75" customHeight="1" x14ac:dyDescent="0.3">
      <c r="A15" s="10"/>
      <c r="J15" s="33">
        <v>45261</v>
      </c>
      <c r="K15" s="41">
        <v>3.8761027798285683</v>
      </c>
      <c r="L15" s="41">
        <v>4.217763454530898</v>
      </c>
      <c r="M15" s="41">
        <v>8.0938662343594654</v>
      </c>
    </row>
    <row r="16" spans="1:13" ht="24.75" customHeight="1" x14ac:dyDescent="0.3">
      <c r="J16" s="181">
        <v>45170</v>
      </c>
      <c r="K16" s="182">
        <v>3.9965177398913103</v>
      </c>
      <c r="L16" s="182">
        <v>4.5565901050988282</v>
      </c>
      <c r="M16" s="182">
        <v>8.5531078449901372</v>
      </c>
    </row>
    <row r="17" spans="1:13" ht="15" customHeight="1" x14ac:dyDescent="0.3"/>
    <row r="18" spans="1:13" s="183" customFormat="1" ht="61.5" customHeight="1" x14ac:dyDescent="0.3">
      <c r="A18" s="2"/>
      <c r="B18" s="331" t="s">
        <v>386</v>
      </c>
      <c r="C18" s="331"/>
      <c r="D18" s="331"/>
      <c r="E18" s="331"/>
      <c r="F18" s="331"/>
      <c r="G18" s="331"/>
      <c r="H18" s="331"/>
      <c r="I18" s="331"/>
      <c r="J18" s="331"/>
      <c r="K18" s="331"/>
      <c r="L18" s="331"/>
      <c r="M18" s="331"/>
    </row>
    <row r="19" spans="1:13" s="183" customFormat="1" ht="61.5" customHeight="1" x14ac:dyDescent="0.3">
      <c r="A19" s="2"/>
      <c r="B19" s="331" t="s">
        <v>305</v>
      </c>
      <c r="C19" s="331"/>
      <c r="D19" s="331"/>
      <c r="E19" s="331"/>
      <c r="F19" s="331"/>
      <c r="G19" s="331"/>
      <c r="H19" s="331"/>
      <c r="I19" s="331"/>
      <c r="J19" s="331"/>
      <c r="K19" s="331"/>
      <c r="L19" s="331"/>
      <c r="M19" s="331"/>
    </row>
    <row r="20" spans="1:13" ht="15" customHeight="1" x14ac:dyDescent="0.3"/>
    <row r="21" spans="1:13" ht="15" customHeight="1" x14ac:dyDescent="0.3">
      <c r="B21" s="2" t="s">
        <v>304</v>
      </c>
    </row>
    <row r="22" spans="1:13" ht="15" customHeight="1" x14ac:dyDescent="0.3">
      <c r="B22" s="2" t="s">
        <v>303</v>
      </c>
    </row>
    <row r="23" spans="1:13" ht="15" customHeight="1" x14ac:dyDescent="0.3"/>
    <row r="24" spans="1:13" ht="15" customHeight="1" x14ac:dyDescent="0.3"/>
  </sheetData>
  <mergeCells count="2">
    <mergeCell ref="B18:M18"/>
    <mergeCell ref="B19:M19"/>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B2572-4E5D-4B47-8289-D3B0B9B63C8A}">
  <dimension ref="A2:R25"/>
  <sheetViews>
    <sheetView zoomScale="85" zoomScaleNormal="85" workbookViewId="0">
      <pane ySplit="6" topLeftCell="A7" activePane="bottomLeft" state="frozen"/>
      <selection pane="bottomLeft"/>
    </sheetView>
  </sheetViews>
  <sheetFormatPr baseColWidth="10" defaultColWidth="11.33203125" defaultRowHeight="13.5" customHeight="1" x14ac:dyDescent="0.3"/>
  <cols>
    <col min="1" max="1" width="5.33203125" style="2" customWidth="1"/>
    <col min="2" max="2" width="79.109375" style="2" customWidth="1"/>
    <col min="3" max="18" width="9.5546875" style="2" customWidth="1"/>
    <col min="19" max="16384" width="11.33203125" style="2"/>
  </cols>
  <sheetData>
    <row r="2" spans="1:18" s="10" customFormat="1" ht="15" customHeight="1" x14ac:dyDescent="0.3">
      <c r="B2" s="15" t="s">
        <v>330</v>
      </c>
      <c r="C2" s="15"/>
      <c r="D2" s="15"/>
      <c r="E2" s="16"/>
      <c r="F2" s="16"/>
    </row>
    <row r="3" spans="1:18" s="10" customFormat="1" ht="15" customHeight="1" x14ac:dyDescent="0.3">
      <c r="B3" s="15" t="s">
        <v>329</v>
      </c>
      <c r="C3" s="15"/>
      <c r="D3" s="15"/>
      <c r="E3" s="16"/>
      <c r="F3" s="16"/>
    </row>
    <row r="4" spans="1:18" ht="13.35" customHeight="1" x14ac:dyDescent="0.3">
      <c r="B4" s="17"/>
      <c r="C4" s="17"/>
      <c r="D4" s="17"/>
      <c r="E4" s="17"/>
      <c r="F4" s="17"/>
    </row>
    <row r="5" spans="1:18" s="10" customFormat="1" ht="25.5" customHeight="1" x14ac:dyDescent="0.3">
      <c r="A5" s="29"/>
      <c r="B5" s="326" t="s">
        <v>649</v>
      </c>
      <c r="C5" s="326"/>
      <c r="D5" s="326"/>
      <c r="E5" s="326"/>
      <c r="F5" s="326"/>
      <c r="G5" s="326"/>
      <c r="H5" s="326"/>
      <c r="I5" s="326"/>
      <c r="J5" s="326"/>
    </row>
    <row r="6" spans="1:18" ht="30" customHeight="1" x14ac:dyDescent="0.3">
      <c r="B6" s="168" t="s">
        <v>328</v>
      </c>
      <c r="C6" s="120" t="s">
        <v>46</v>
      </c>
      <c r="D6" s="120" t="s">
        <v>47</v>
      </c>
      <c r="E6" s="120" t="s">
        <v>48</v>
      </c>
      <c r="F6" s="120" t="s">
        <v>236</v>
      </c>
      <c r="G6" s="120" t="s">
        <v>49</v>
      </c>
      <c r="H6" s="120" t="s">
        <v>50</v>
      </c>
      <c r="I6" s="120" t="s">
        <v>51</v>
      </c>
      <c r="J6" s="120" t="s">
        <v>52</v>
      </c>
      <c r="K6" s="120" t="s">
        <v>245</v>
      </c>
      <c r="L6" s="120" t="s">
        <v>244</v>
      </c>
      <c r="M6" s="120" t="s">
        <v>243</v>
      </c>
      <c r="N6" s="120" t="s">
        <v>72</v>
      </c>
      <c r="O6" s="120" t="s">
        <v>242</v>
      </c>
      <c r="P6" s="120" t="s">
        <v>87</v>
      </c>
      <c r="Q6" s="120" t="s">
        <v>241</v>
      </c>
      <c r="R6" s="120" t="s">
        <v>96</v>
      </c>
    </row>
    <row r="7" spans="1:18" ht="25.5" customHeight="1" x14ac:dyDescent="0.3">
      <c r="B7" s="148" t="s">
        <v>395</v>
      </c>
      <c r="C7" s="119">
        <v>18.567378584643848</v>
      </c>
      <c r="D7" s="119">
        <v>19.80425994205952</v>
      </c>
      <c r="E7" s="119">
        <v>17.773833890565115</v>
      </c>
      <c r="F7" s="119">
        <v>18.664137122765894</v>
      </c>
      <c r="G7" s="119">
        <v>17.113020111378617</v>
      </c>
      <c r="H7" s="119">
        <v>18.021448767123285</v>
      </c>
      <c r="I7" s="119">
        <v>16.641304042625734</v>
      </c>
      <c r="J7" s="119">
        <v>18.063876301917468</v>
      </c>
      <c r="K7" s="119">
        <v>15.433049899657163</v>
      </c>
      <c r="L7" s="119">
        <v>16.972704955647337</v>
      </c>
      <c r="M7" s="119">
        <v>13.948340072394686</v>
      </c>
      <c r="N7" s="119">
        <v>15.720547642329082</v>
      </c>
      <c r="O7" s="119">
        <v>13.604374664244965</v>
      </c>
      <c r="P7" s="119">
        <v>14.024777627141063</v>
      </c>
      <c r="Q7" s="119">
        <v>11.943902091320323</v>
      </c>
      <c r="R7" s="119">
        <v>14.689857100000001</v>
      </c>
    </row>
    <row r="8" spans="1:18" ht="25.5" customHeight="1" x14ac:dyDescent="0.3">
      <c r="B8" s="136" t="s">
        <v>325</v>
      </c>
      <c r="C8" s="118">
        <v>11.370589731729879</v>
      </c>
      <c r="D8" s="118">
        <v>12.958233473795101</v>
      </c>
      <c r="E8" s="118">
        <v>11.463763964772079</v>
      </c>
      <c r="F8" s="118">
        <v>12.013858775271023</v>
      </c>
      <c r="G8" s="118">
        <v>10.892707700039722</v>
      </c>
      <c r="H8" s="118">
        <v>12.123778630136986</v>
      </c>
      <c r="I8" s="118">
        <v>11.006014132810986</v>
      </c>
      <c r="J8" s="118">
        <v>12.717396711009203</v>
      </c>
      <c r="K8" s="118">
        <v>10.702644451877248</v>
      </c>
      <c r="L8" s="118">
        <v>12.425717862696089</v>
      </c>
      <c r="M8" s="118">
        <v>9.8662038812610255</v>
      </c>
      <c r="N8" s="118">
        <v>10.881918710022982</v>
      </c>
      <c r="O8" s="118">
        <v>9.1610094395129309</v>
      </c>
      <c r="P8" s="118">
        <v>9.8659186727068295</v>
      </c>
      <c r="Q8" s="118">
        <v>7.923320758534742</v>
      </c>
      <c r="R8" s="118">
        <v>7.9514212000000004</v>
      </c>
    </row>
    <row r="9" spans="1:18" ht="25.5" customHeight="1" x14ac:dyDescent="0.3">
      <c r="B9" s="148" t="s">
        <v>324</v>
      </c>
      <c r="C9" s="119">
        <v>7.1967888529139694</v>
      </c>
      <c r="D9" s="119">
        <v>6.8460264682644185</v>
      </c>
      <c r="E9" s="119">
        <v>6.3100699257930355</v>
      </c>
      <c r="F9" s="119">
        <v>6.650278347494873</v>
      </c>
      <c r="G9" s="119">
        <v>6.2203124113388952</v>
      </c>
      <c r="H9" s="119">
        <v>5.8976701369863012</v>
      </c>
      <c r="I9" s="119">
        <v>5.6352899098147491</v>
      </c>
      <c r="J9" s="119">
        <v>5.3464795909082641</v>
      </c>
      <c r="K9" s="119">
        <v>4.7304054477799147</v>
      </c>
      <c r="L9" s="119">
        <v>4.5469870929512455</v>
      </c>
      <c r="M9" s="119">
        <v>4.0821361911336593</v>
      </c>
      <c r="N9" s="119">
        <v>4.8386289323061016</v>
      </c>
      <c r="O9" s="119">
        <v>4.4433652247320348</v>
      </c>
      <c r="P9" s="119">
        <v>4.1588589544342307</v>
      </c>
      <c r="Q9" s="119">
        <v>4.0205814860744704</v>
      </c>
      <c r="R9" s="119">
        <v>6.7384357999999995</v>
      </c>
    </row>
    <row r="10" spans="1:18" ht="25.5" customHeight="1" x14ac:dyDescent="0.3">
      <c r="B10" s="136" t="s">
        <v>396</v>
      </c>
      <c r="C10" s="118">
        <v>0</v>
      </c>
      <c r="D10" s="118">
        <v>0</v>
      </c>
      <c r="E10" s="118">
        <v>0.16569304003914215</v>
      </c>
      <c r="F10" s="118">
        <v>0.18989662686785819</v>
      </c>
      <c r="G10" s="118">
        <v>0.30510055689307169</v>
      </c>
      <c r="H10" s="118">
        <v>0.16388953424657535</v>
      </c>
      <c r="I10" s="118">
        <v>0.22259926060127963</v>
      </c>
      <c r="J10" s="118">
        <v>0.3257780568142527</v>
      </c>
      <c r="K10" s="118">
        <v>0.25554148549209799</v>
      </c>
      <c r="L10" s="118">
        <v>0.27156176626524275</v>
      </c>
      <c r="M10" s="118">
        <v>0.24855075481139757</v>
      </c>
      <c r="N10" s="118">
        <v>0.32110014262492137</v>
      </c>
      <c r="O10" s="118">
        <v>0.2643285666777519</v>
      </c>
      <c r="P10" s="118">
        <v>0.30590048607896297</v>
      </c>
      <c r="Q10" s="118">
        <v>0.2822677098486579</v>
      </c>
      <c r="R10" s="118">
        <v>0.34176296</v>
      </c>
    </row>
    <row r="11" spans="1:18" s="18" customFormat="1" ht="25.5" customHeight="1" x14ac:dyDescent="0.3">
      <c r="A11" s="10"/>
      <c r="B11" s="22" t="s">
        <v>327</v>
      </c>
      <c r="C11" s="149">
        <v>18.567378584643848</v>
      </c>
      <c r="D11" s="149">
        <v>19.80425994205952</v>
      </c>
      <c r="E11" s="149">
        <v>17.939526930604256</v>
      </c>
      <c r="F11" s="149">
        <v>18.854033749633754</v>
      </c>
      <c r="G11" s="149">
        <v>17.41812066827169</v>
      </c>
      <c r="H11" s="149">
        <v>18.18533830136986</v>
      </c>
      <c r="I11" s="149">
        <v>16.863903303227012</v>
      </c>
      <c r="J11" s="149">
        <v>18.389654358731722</v>
      </c>
      <c r="K11" s="149">
        <v>15.688591385149261</v>
      </c>
      <c r="L11" s="149">
        <v>17.244266721912581</v>
      </c>
      <c r="M11" s="149">
        <v>14.196890827206083</v>
      </c>
      <c r="N11" s="149">
        <v>16.041647784954005</v>
      </c>
      <c r="O11" s="149">
        <v>13.868703230922717</v>
      </c>
      <c r="P11" s="149">
        <v>14.330678113220026</v>
      </c>
      <c r="Q11" s="149">
        <v>12.226169801168981</v>
      </c>
      <c r="R11" s="149">
        <v>15.031620060000002</v>
      </c>
    </row>
    <row r="12" spans="1:18" ht="25.5" customHeight="1" x14ac:dyDescent="0.3">
      <c r="A12" s="10"/>
      <c r="B12" s="136" t="s">
        <v>397</v>
      </c>
      <c r="C12" s="118">
        <v>0</v>
      </c>
      <c r="D12" s="118">
        <v>0</v>
      </c>
      <c r="E12" s="118">
        <v>0</v>
      </c>
      <c r="F12" s="118">
        <v>0</v>
      </c>
      <c r="G12" s="118">
        <v>0</v>
      </c>
      <c r="H12" s="118">
        <v>0</v>
      </c>
      <c r="I12" s="118">
        <v>0</v>
      </c>
      <c r="J12" s="118">
        <v>0.81928469606255294</v>
      </c>
      <c r="K12" s="118">
        <v>0.80850123338071755</v>
      </c>
      <c r="L12" s="118">
        <v>0.94855055223634566</v>
      </c>
      <c r="M12" s="118">
        <v>1.0009680506397545</v>
      </c>
      <c r="N12" s="118">
        <v>1.2457767141460254</v>
      </c>
      <c r="O12" s="118">
        <v>1.4013775293545827</v>
      </c>
      <c r="P12" s="118">
        <v>1.6558325342239271</v>
      </c>
      <c r="Q12" s="118">
        <v>1.9596541189491126</v>
      </c>
      <c r="R12" s="118">
        <v>2.0944895099999998</v>
      </c>
    </row>
    <row r="13" spans="1:18" ht="25.5" customHeight="1" x14ac:dyDescent="0.3">
      <c r="A13" s="10"/>
      <c r="B13" s="148" t="s">
        <v>326</v>
      </c>
      <c r="C13" s="119">
        <v>10.78538471322849</v>
      </c>
      <c r="D13" s="119">
        <v>11.661442586252303</v>
      </c>
      <c r="E13" s="119">
        <v>12.436005463589659</v>
      </c>
      <c r="F13" s="119">
        <v>11.528578504980956</v>
      </c>
      <c r="G13" s="119">
        <v>11.386592981688189</v>
      </c>
      <c r="H13" s="119">
        <v>11.187264657534248</v>
      </c>
      <c r="I13" s="119">
        <v>11.508332007407358</v>
      </c>
      <c r="J13" s="119">
        <v>10.727671561936999</v>
      </c>
      <c r="K13" s="119">
        <v>10.971022765281377</v>
      </c>
      <c r="L13" s="119">
        <v>10.960976783351379</v>
      </c>
      <c r="M13" s="119">
        <v>11.383904710768251</v>
      </c>
      <c r="N13" s="119">
        <v>12.253433056595311</v>
      </c>
      <c r="O13" s="119">
        <v>12.984754802895807</v>
      </c>
      <c r="P13" s="119">
        <v>12.768500078533165</v>
      </c>
      <c r="Q13" s="119">
        <v>11.341890833784257</v>
      </c>
      <c r="R13" s="119">
        <v>7.9317327400000002</v>
      </c>
    </row>
    <row r="14" spans="1:18" ht="25.5" customHeight="1" x14ac:dyDescent="0.3">
      <c r="A14" s="10"/>
      <c r="B14" s="136" t="s">
        <v>325</v>
      </c>
      <c r="C14" s="118">
        <v>8.6263305966697494</v>
      </c>
      <c r="D14" s="118">
        <v>9.5635615837064325</v>
      </c>
      <c r="E14" s="118">
        <v>10.416318192938103</v>
      </c>
      <c r="F14" s="118">
        <v>9.6311834346615885</v>
      </c>
      <c r="G14" s="118">
        <v>9.5665091640118991</v>
      </c>
      <c r="H14" s="118">
        <v>9.4891101369863033</v>
      </c>
      <c r="I14" s="118">
        <v>9.9075130531284064</v>
      </c>
      <c r="J14" s="118">
        <v>9.3243225176369258</v>
      </c>
      <c r="K14" s="118">
        <v>9.6563089514173424</v>
      </c>
      <c r="L14" s="118">
        <v>9.708016894556053</v>
      </c>
      <c r="M14" s="118">
        <v>10.251683231242945</v>
      </c>
      <c r="N14" s="118">
        <v>11.077354183145346</v>
      </c>
      <c r="O14" s="118">
        <v>11.872675296103962</v>
      </c>
      <c r="P14" s="118">
        <v>11.75986122362939</v>
      </c>
      <c r="Q14" s="118">
        <v>10.414435873892295</v>
      </c>
      <c r="R14" s="118">
        <v>6.6526693400000001</v>
      </c>
    </row>
    <row r="15" spans="1:18" ht="25.5" customHeight="1" x14ac:dyDescent="0.3">
      <c r="A15" s="10"/>
      <c r="B15" s="148" t="s">
        <v>324</v>
      </c>
      <c r="C15" s="119">
        <v>2.159054116558742</v>
      </c>
      <c r="D15" s="119">
        <v>2.0978810025458694</v>
      </c>
      <c r="E15" s="119">
        <v>2.0196872706515534</v>
      </c>
      <c r="F15" s="119">
        <v>1.8973950703193669</v>
      </c>
      <c r="G15" s="119">
        <v>1.820083817676289</v>
      </c>
      <c r="H15" s="119">
        <v>1.6981545205479454</v>
      </c>
      <c r="I15" s="119">
        <v>1.6008189542789524</v>
      </c>
      <c r="J15" s="119">
        <v>1.4033490443000733</v>
      </c>
      <c r="K15" s="119">
        <v>1.3147138138640357</v>
      </c>
      <c r="L15" s="119">
        <v>1.252959888795327</v>
      </c>
      <c r="M15" s="119">
        <v>1.1322214795253072</v>
      </c>
      <c r="N15" s="119">
        <v>1.1760788734499659</v>
      </c>
      <c r="O15" s="119">
        <v>1.1120795067918445</v>
      </c>
      <c r="P15" s="119">
        <v>1.0086388549037761</v>
      </c>
      <c r="Q15" s="119">
        <v>0.92745495989196203</v>
      </c>
      <c r="R15" s="119">
        <v>1.2790633999999999</v>
      </c>
    </row>
    <row r="16" spans="1:18" ht="25.5" customHeight="1" x14ac:dyDescent="0.3">
      <c r="B16" s="136" t="s">
        <v>323</v>
      </c>
      <c r="C16" s="118">
        <v>0.73126803885291392</v>
      </c>
      <c r="D16" s="118">
        <v>0.78386873408831537</v>
      </c>
      <c r="E16" s="118">
        <v>0.46566959553127296</v>
      </c>
      <c r="F16" s="118">
        <v>0.52246145253442722</v>
      </c>
      <c r="G16" s="118">
        <v>0.89837358040903681</v>
      </c>
      <c r="H16" s="118">
        <v>1.2813827945205478</v>
      </c>
      <c r="I16" s="118">
        <v>1.0880967502557144</v>
      </c>
      <c r="J16" s="118">
        <v>0.99505462442297066</v>
      </c>
      <c r="K16" s="118">
        <v>1.1825952734342338</v>
      </c>
      <c r="L16" s="118">
        <v>1.6177125965132699</v>
      </c>
      <c r="M16" s="118">
        <v>1.4051542313634817</v>
      </c>
      <c r="N16" s="118">
        <v>1.0947455795616619</v>
      </c>
      <c r="O16" s="118">
        <v>0.76770036581310275</v>
      </c>
      <c r="P16" s="118">
        <v>0.65415855846174198</v>
      </c>
      <c r="Q16" s="118">
        <v>0.41368768615019552</v>
      </c>
      <c r="R16" s="118">
        <v>0.60047348999999994</v>
      </c>
    </row>
    <row r="17" spans="1:18" ht="25.5" customHeight="1" x14ac:dyDescent="0.3">
      <c r="B17" s="148" t="s">
        <v>398</v>
      </c>
      <c r="C17" s="119">
        <v>1.0246762257169286</v>
      </c>
      <c r="D17" s="119">
        <v>1.1480006145202353</v>
      </c>
      <c r="E17" s="119">
        <v>1.2452805186332871</v>
      </c>
      <c r="F17" s="119">
        <v>1.0062902871374158</v>
      </c>
      <c r="G17" s="119">
        <v>1.3441631607532243</v>
      </c>
      <c r="H17" s="119">
        <v>1.2286246575342468</v>
      </c>
      <c r="I17" s="119">
        <v>1.2804834838649295</v>
      </c>
      <c r="J17" s="119">
        <v>0.71369680867196839</v>
      </c>
      <c r="K17" s="119">
        <v>1.0007941717534912</v>
      </c>
      <c r="L17" s="119">
        <v>0.79223376148914471</v>
      </c>
      <c r="M17" s="119">
        <v>0.71974468271622527</v>
      </c>
      <c r="N17" s="119">
        <v>0.72491517242667891</v>
      </c>
      <c r="O17" s="119">
        <v>0.74444097106750895</v>
      </c>
      <c r="P17" s="119">
        <v>1.0082822109979499</v>
      </c>
      <c r="Q17" s="119">
        <v>1.0276954548311295</v>
      </c>
      <c r="R17" s="119">
        <v>0.50723582</v>
      </c>
    </row>
    <row r="18" spans="1:18" s="18" customFormat="1" ht="25.5" customHeight="1" x14ac:dyDescent="0.3">
      <c r="A18" s="2"/>
      <c r="B18" s="20" t="s">
        <v>322</v>
      </c>
      <c r="C18" s="147">
        <v>12.541328977798333</v>
      </c>
      <c r="D18" s="147">
        <v>13.593311934860854</v>
      </c>
      <c r="E18" s="147">
        <v>14.14695557775422</v>
      </c>
      <c r="F18" s="147">
        <v>13.0573302446528</v>
      </c>
      <c r="G18" s="147">
        <v>13.62912972285045</v>
      </c>
      <c r="H18" s="147">
        <v>13.697272109589044</v>
      </c>
      <c r="I18" s="147">
        <v>13.876912241528002</v>
      </c>
      <c r="J18" s="147">
        <v>13.255707691094491</v>
      </c>
      <c r="K18" s="147">
        <v>13.962913443849819</v>
      </c>
      <c r="L18" s="147">
        <v>14.319473693590139</v>
      </c>
      <c r="M18" s="147">
        <v>14.509771675487713</v>
      </c>
      <c r="N18" s="147">
        <v>15.318870522729677</v>
      </c>
      <c r="O18" s="147">
        <v>15.898273669131001</v>
      </c>
      <c r="P18" s="147">
        <v>16.086773382216784</v>
      </c>
      <c r="Q18" s="147">
        <v>14.742928093714696</v>
      </c>
      <c r="R18" s="147">
        <v>11.133931560000001</v>
      </c>
    </row>
    <row r="19" spans="1:18" s="18" customFormat="1" ht="25.5" customHeight="1" x14ac:dyDescent="0.3">
      <c r="A19" s="2"/>
      <c r="B19" s="146" t="s">
        <v>399</v>
      </c>
      <c r="C19" s="145">
        <v>31.108707562442181</v>
      </c>
      <c r="D19" s="145">
        <v>33.397571876920374</v>
      </c>
      <c r="E19" s="145">
        <v>32.086482508358472</v>
      </c>
      <c r="F19" s="145">
        <v>31.911363994286553</v>
      </c>
      <c r="G19" s="145">
        <v>31.047250391122141</v>
      </c>
      <c r="H19" s="145">
        <v>31.882610410958904</v>
      </c>
      <c r="I19" s="145">
        <v>30.740815544755016</v>
      </c>
      <c r="J19" s="145">
        <v>31.645362049826211</v>
      </c>
      <c r="K19" s="145">
        <v>29.65150482899908</v>
      </c>
      <c r="L19" s="145">
        <v>31.563740415502721</v>
      </c>
      <c r="M19" s="145">
        <v>28.706662502693796</v>
      </c>
      <c r="N19" s="145">
        <v>31.360518307683684</v>
      </c>
      <c r="O19" s="145">
        <v>29.76697690005372</v>
      </c>
      <c r="P19" s="145">
        <v>30.417451495436808</v>
      </c>
      <c r="Q19" s="145">
        <v>26.969097894883674</v>
      </c>
      <c r="R19" s="145">
        <v>26.165551620000002</v>
      </c>
    </row>
    <row r="20" spans="1:18" s="10" customFormat="1" ht="15.75" customHeight="1" x14ac:dyDescent="0.3"/>
    <row r="21" spans="1:18" ht="32.85" customHeight="1" x14ac:dyDescent="0.3">
      <c r="B21" s="336" t="s">
        <v>400</v>
      </c>
      <c r="C21" s="337"/>
      <c r="D21" s="337"/>
      <c r="E21" s="337"/>
      <c r="F21" s="337"/>
      <c r="G21" s="337"/>
      <c r="H21" s="337"/>
      <c r="I21" s="337"/>
      <c r="J21" s="337"/>
      <c r="K21" s="337"/>
      <c r="L21" s="337"/>
      <c r="M21" s="337"/>
      <c r="N21" s="337"/>
      <c r="O21" s="337"/>
      <c r="P21" s="337"/>
      <c r="Q21" s="337"/>
      <c r="R21" s="337"/>
    </row>
    <row r="22" spans="1:18" ht="32.85" customHeight="1" x14ac:dyDescent="0.3">
      <c r="B22" s="336" t="s">
        <v>321</v>
      </c>
      <c r="C22" s="337"/>
      <c r="D22" s="337"/>
      <c r="E22" s="337"/>
      <c r="F22" s="337"/>
      <c r="G22" s="337"/>
      <c r="H22" s="337"/>
      <c r="I22" s="337"/>
      <c r="J22" s="337"/>
      <c r="K22" s="337"/>
      <c r="L22" s="337"/>
      <c r="M22" s="337"/>
      <c r="N22" s="337"/>
      <c r="O22" s="337"/>
      <c r="P22" s="337"/>
      <c r="Q22" s="337"/>
      <c r="R22" s="337"/>
    </row>
    <row r="23" spans="1:18" s="10" customFormat="1" ht="15.75" customHeight="1" x14ac:dyDescent="0.3"/>
    <row r="24" spans="1:18" s="10" customFormat="1" ht="15.75" customHeight="1" x14ac:dyDescent="0.3">
      <c r="B24" s="10" t="s">
        <v>320</v>
      </c>
    </row>
    <row r="25" spans="1:18" s="10" customFormat="1" ht="15.75" customHeight="1" x14ac:dyDescent="0.3">
      <c r="B25" s="10" t="s">
        <v>319</v>
      </c>
    </row>
  </sheetData>
  <mergeCells count="3">
    <mergeCell ref="B22:R22"/>
    <mergeCell ref="B5:J5"/>
    <mergeCell ref="B21:R2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2A22-69BE-432F-B438-A66EACEE1B52}">
  <dimension ref="A2:F62"/>
  <sheetViews>
    <sheetView zoomScale="85" zoomScaleNormal="85" workbookViewId="0">
      <pane ySplit="6" topLeftCell="A7" activePane="bottomLeft" state="frozen"/>
      <selection pane="bottomLeft"/>
    </sheetView>
  </sheetViews>
  <sheetFormatPr baseColWidth="10" defaultColWidth="11.33203125" defaultRowHeight="13.5" customHeight="1" x14ac:dyDescent="0.3"/>
  <cols>
    <col min="1" max="1" width="5.33203125" style="2" customWidth="1"/>
    <col min="2" max="2" width="20.33203125" style="2" customWidth="1"/>
    <col min="3" max="3" width="35" style="2" customWidth="1"/>
    <col min="4" max="4" width="49.33203125" style="2" customWidth="1"/>
    <col min="5" max="16384" width="11.33203125" style="2"/>
  </cols>
  <sheetData>
    <row r="2" spans="1:6" s="10" customFormat="1" ht="15" customHeight="1" x14ac:dyDescent="0.3">
      <c r="B2" s="15" t="s">
        <v>387</v>
      </c>
      <c r="C2" s="15"/>
      <c r="D2" s="15"/>
      <c r="E2" s="16"/>
      <c r="F2" s="16"/>
    </row>
    <row r="3" spans="1:6" s="10" customFormat="1" ht="15" customHeight="1" x14ac:dyDescent="0.3">
      <c r="B3" s="15" t="s">
        <v>388</v>
      </c>
      <c r="C3" s="15"/>
      <c r="D3" s="15"/>
      <c r="E3" s="16"/>
      <c r="F3" s="16"/>
    </row>
    <row r="4" spans="1:6" ht="13.35" customHeight="1" x14ac:dyDescent="0.3">
      <c r="B4" s="17"/>
      <c r="C4" s="17"/>
      <c r="D4" s="17"/>
      <c r="E4" s="17"/>
      <c r="F4" s="17"/>
    </row>
    <row r="5" spans="1:6" s="10" customFormat="1" ht="25.5" customHeight="1" x14ac:dyDescent="0.3">
      <c r="A5" s="29"/>
      <c r="B5" s="326" t="s">
        <v>393</v>
      </c>
      <c r="C5" s="326"/>
      <c r="D5" s="326"/>
    </row>
    <row r="6" spans="1:6" ht="49.5" customHeight="1" x14ac:dyDescent="0.3">
      <c r="B6" s="121" t="s">
        <v>55</v>
      </c>
      <c r="C6" s="30" t="s">
        <v>725</v>
      </c>
      <c r="D6" s="30" t="s">
        <v>394</v>
      </c>
    </row>
    <row r="7" spans="1:6" ht="25.5" customHeight="1" x14ac:dyDescent="0.3">
      <c r="B7" s="142" t="s">
        <v>59</v>
      </c>
      <c r="C7" s="153">
        <v>-0.31781700000000002</v>
      </c>
      <c r="D7" s="154"/>
    </row>
    <row r="8" spans="1:6" ht="25.5" customHeight="1" x14ac:dyDescent="0.3">
      <c r="B8" s="33" t="s">
        <v>364</v>
      </c>
      <c r="C8" s="152">
        <v>0.68452000000000002</v>
      </c>
      <c r="D8" s="34"/>
    </row>
    <row r="9" spans="1:6" ht="25.5" customHeight="1" x14ac:dyDescent="0.3">
      <c r="B9" s="142" t="s">
        <v>363</v>
      </c>
      <c r="C9" s="153">
        <v>0.67455900000000002</v>
      </c>
      <c r="D9" s="154"/>
    </row>
    <row r="10" spans="1:6" ht="25.5" customHeight="1" x14ac:dyDescent="0.3">
      <c r="B10" s="33" t="s">
        <v>46</v>
      </c>
      <c r="C10" s="152">
        <v>-0.94594299999999998</v>
      </c>
      <c r="D10" s="34"/>
    </row>
    <row r="11" spans="1:6" ht="25.5" customHeight="1" x14ac:dyDescent="0.3">
      <c r="A11" s="10"/>
      <c r="B11" s="142" t="s">
        <v>362</v>
      </c>
      <c r="C11" s="153">
        <v>0.27371800000000002</v>
      </c>
      <c r="D11" s="154"/>
    </row>
    <row r="12" spans="1:6" ht="25.5" customHeight="1" x14ac:dyDescent="0.3">
      <c r="A12" s="10"/>
      <c r="B12" s="33" t="s">
        <v>361</v>
      </c>
      <c r="C12" s="152">
        <v>0.403889</v>
      </c>
      <c r="D12" s="34"/>
    </row>
    <row r="13" spans="1:6" ht="25.5" customHeight="1" x14ac:dyDescent="0.3">
      <c r="A13" s="10"/>
      <c r="B13" s="142" t="s">
        <v>47</v>
      </c>
      <c r="C13" s="153">
        <v>0.122006</v>
      </c>
      <c r="D13" s="154"/>
    </row>
    <row r="14" spans="1:6" ht="25.5" customHeight="1" x14ac:dyDescent="0.3">
      <c r="A14" s="10"/>
      <c r="B14" s="33" t="s">
        <v>360</v>
      </c>
      <c r="C14" s="152">
        <v>0.42949700000000002</v>
      </c>
      <c r="D14" s="34"/>
    </row>
    <row r="15" spans="1:6" ht="25.5" customHeight="1" x14ac:dyDescent="0.3">
      <c r="A15" s="10"/>
      <c r="B15" s="142" t="s">
        <v>359</v>
      </c>
      <c r="C15" s="153">
        <v>-0.25543700000000003</v>
      </c>
      <c r="D15" s="154"/>
    </row>
    <row r="16" spans="1:6" ht="25.5" customHeight="1" x14ac:dyDescent="0.3">
      <c r="B16" s="33" t="s">
        <v>48</v>
      </c>
      <c r="C16" s="152">
        <v>-0.38722200000000001</v>
      </c>
      <c r="D16" s="34"/>
    </row>
    <row r="17" spans="2:4" ht="25.5" customHeight="1" x14ac:dyDescent="0.3">
      <c r="B17" s="142" t="s">
        <v>358</v>
      </c>
      <c r="C17" s="153">
        <v>-1.2087889999999999</v>
      </c>
      <c r="D17" s="154"/>
    </row>
    <row r="18" spans="2:4" ht="25.5" customHeight="1" x14ac:dyDescent="0.3">
      <c r="B18" s="33" t="s">
        <v>357</v>
      </c>
      <c r="C18" s="152">
        <v>-0.46341399999999999</v>
      </c>
      <c r="D18" s="34"/>
    </row>
    <row r="19" spans="2:4" ht="25.5" customHeight="1" x14ac:dyDescent="0.3">
      <c r="B19" s="142" t="s">
        <v>236</v>
      </c>
      <c r="C19" s="153">
        <v>-1.1806289999999999</v>
      </c>
      <c r="D19" s="154"/>
    </row>
    <row r="20" spans="2:4" ht="25.5" customHeight="1" x14ac:dyDescent="0.3">
      <c r="B20" s="33" t="s">
        <v>356</v>
      </c>
      <c r="C20" s="152">
        <v>-1.2033020000000001</v>
      </c>
      <c r="D20" s="34"/>
    </row>
    <row r="21" spans="2:4" ht="25.5" customHeight="1" x14ac:dyDescent="0.3">
      <c r="B21" s="142" t="s">
        <v>355</v>
      </c>
      <c r="C21" s="153">
        <v>-0.74982499999999996</v>
      </c>
      <c r="D21" s="154"/>
    </row>
    <row r="22" spans="2:4" ht="25.5" customHeight="1" x14ac:dyDescent="0.3">
      <c r="B22" s="33" t="s">
        <v>49</v>
      </c>
      <c r="C22" s="152">
        <v>-1.9269320000000001</v>
      </c>
      <c r="D22" s="34"/>
    </row>
    <row r="23" spans="2:4" ht="25.5" customHeight="1" x14ac:dyDescent="0.3">
      <c r="B23" s="142" t="s">
        <v>354</v>
      </c>
      <c r="C23" s="153">
        <v>-1.2387889999999999</v>
      </c>
      <c r="D23" s="154"/>
    </row>
    <row r="24" spans="2:4" ht="25.5" customHeight="1" x14ac:dyDescent="0.3">
      <c r="B24" s="33" t="s">
        <v>353</v>
      </c>
      <c r="C24" s="152">
        <v>-0.51583000000000001</v>
      </c>
      <c r="D24" s="34"/>
    </row>
    <row r="25" spans="2:4" ht="25.5" customHeight="1" x14ac:dyDescent="0.3">
      <c r="B25" s="142" t="s">
        <v>50</v>
      </c>
      <c r="C25" s="153">
        <v>-0.36315500000000001</v>
      </c>
      <c r="D25" s="154"/>
    </row>
    <row r="26" spans="2:4" ht="25.5" customHeight="1" x14ac:dyDescent="0.3">
      <c r="B26" s="33" t="s">
        <v>352</v>
      </c>
      <c r="C26" s="152">
        <v>-0.19143299999999999</v>
      </c>
      <c r="D26" s="34"/>
    </row>
    <row r="27" spans="2:4" ht="25.5" customHeight="1" x14ac:dyDescent="0.3">
      <c r="B27" s="142" t="s">
        <v>351</v>
      </c>
      <c r="C27" s="153">
        <v>0.318687</v>
      </c>
      <c r="D27" s="154"/>
    </row>
    <row r="28" spans="2:4" ht="25.5" customHeight="1" x14ac:dyDescent="0.3">
      <c r="B28" s="33" t="s">
        <v>51</v>
      </c>
      <c r="C28" s="152">
        <v>-0.72210300000000005</v>
      </c>
      <c r="D28" s="34"/>
    </row>
    <row r="29" spans="2:4" ht="25.5" customHeight="1" x14ac:dyDescent="0.3">
      <c r="B29" s="142" t="s">
        <v>350</v>
      </c>
      <c r="C29" s="153">
        <v>-0.693357</v>
      </c>
      <c r="D29" s="154"/>
    </row>
    <row r="30" spans="2:4" ht="25.5" customHeight="1" x14ac:dyDescent="0.3">
      <c r="B30" s="33" t="s">
        <v>349</v>
      </c>
      <c r="C30" s="152">
        <v>0.25747700000000001</v>
      </c>
      <c r="D30" s="34"/>
    </row>
    <row r="31" spans="2:4" ht="25.5" customHeight="1" x14ac:dyDescent="0.3">
      <c r="B31" s="142" t="s">
        <v>52</v>
      </c>
      <c r="C31" s="153">
        <v>-1.008613</v>
      </c>
      <c r="D31" s="153">
        <v>-1.4393</v>
      </c>
    </row>
    <row r="32" spans="2:4" ht="25.5" customHeight="1" x14ac:dyDescent="0.3">
      <c r="B32" s="33" t="s">
        <v>348</v>
      </c>
      <c r="C32" s="152">
        <v>-0.85590599999999994</v>
      </c>
      <c r="D32" s="152">
        <v>-1.2121</v>
      </c>
    </row>
    <row r="33" spans="2:4" ht="25.5" customHeight="1" x14ac:dyDescent="0.3">
      <c r="B33" s="142" t="s">
        <v>347</v>
      </c>
      <c r="C33" s="153">
        <v>-1.506186</v>
      </c>
      <c r="D33" s="153">
        <v>-2.4759000000000002</v>
      </c>
    </row>
    <row r="34" spans="2:4" ht="25.5" customHeight="1" x14ac:dyDescent="0.3">
      <c r="B34" s="33" t="s">
        <v>245</v>
      </c>
      <c r="C34" s="152">
        <v>-3.2240899999999999</v>
      </c>
      <c r="D34" s="152">
        <v>-3.4457</v>
      </c>
    </row>
    <row r="35" spans="2:4" ht="25.5" customHeight="1" x14ac:dyDescent="0.3">
      <c r="B35" s="142" t="s">
        <v>346</v>
      </c>
      <c r="C35" s="153">
        <v>-2.3848950000000002</v>
      </c>
      <c r="D35" s="153">
        <v>-3.1640000000000001</v>
      </c>
    </row>
    <row r="36" spans="2:4" ht="25.5" customHeight="1" x14ac:dyDescent="0.3">
      <c r="B36" s="33" t="s">
        <v>345</v>
      </c>
      <c r="C36" s="152">
        <v>-1.2801610000000001</v>
      </c>
      <c r="D36" s="152">
        <v>-1.7285999999999999</v>
      </c>
    </row>
    <row r="37" spans="2:4" ht="25.5" customHeight="1" x14ac:dyDescent="0.3">
      <c r="B37" s="142" t="s">
        <v>244</v>
      </c>
      <c r="C37" s="153">
        <v>-1.2780609999999999</v>
      </c>
      <c r="D37" s="153">
        <v>-1.9494</v>
      </c>
    </row>
    <row r="38" spans="2:4" ht="25.5" customHeight="1" x14ac:dyDescent="0.3">
      <c r="B38" s="33" t="s">
        <v>344</v>
      </c>
      <c r="C38" s="152">
        <v>-3.005935</v>
      </c>
      <c r="D38" s="152">
        <v>-3.7997999999999998</v>
      </c>
    </row>
    <row r="39" spans="2:4" ht="25.5" customHeight="1" x14ac:dyDescent="0.3">
      <c r="B39" s="142" t="s">
        <v>343</v>
      </c>
      <c r="C39" s="153">
        <v>-1.846427</v>
      </c>
      <c r="D39" s="153">
        <v>-2.4925000000000002</v>
      </c>
    </row>
    <row r="40" spans="2:4" ht="25.5" customHeight="1" x14ac:dyDescent="0.3">
      <c r="B40" s="33" t="s">
        <v>243</v>
      </c>
      <c r="C40" s="152">
        <v>-0.62579600000000002</v>
      </c>
      <c r="D40" s="152">
        <v>-1.2778</v>
      </c>
    </row>
    <row r="41" spans="2:4" ht="25.5" customHeight="1" x14ac:dyDescent="0.3">
      <c r="B41" s="142" t="s">
        <v>342</v>
      </c>
      <c r="C41" s="153">
        <v>-0.60286399999999996</v>
      </c>
      <c r="D41" s="153">
        <v>-0.86360000000000003</v>
      </c>
    </row>
    <row r="42" spans="2:4" ht="25.5" customHeight="1" x14ac:dyDescent="0.3">
      <c r="B42" s="33" t="s">
        <v>341</v>
      </c>
      <c r="C42" s="152">
        <v>0.75975199999999998</v>
      </c>
      <c r="D42" s="152">
        <v>0.36099999999999999</v>
      </c>
    </row>
    <row r="43" spans="2:4" ht="25.5" customHeight="1" x14ac:dyDescent="0.3">
      <c r="B43" s="142" t="s">
        <v>72</v>
      </c>
      <c r="C43" s="153">
        <v>0.58569899999999997</v>
      </c>
      <c r="D43" s="153">
        <v>0.2092</v>
      </c>
    </row>
    <row r="44" spans="2:4" ht="25.5" customHeight="1" x14ac:dyDescent="0.3">
      <c r="B44" s="33" t="s">
        <v>340</v>
      </c>
      <c r="C44" s="152">
        <v>-0.267679</v>
      </c>
      <c r="D44" s="152">
        <v>-0.33710000000000001</v>
      </c>
    </row>
    <row r="45" spans="2:4" ht="25.5" customHeight="1" x14ac:dyDescent="0.3">
      <c r="B45" s="142" t="s">
        <v>339</v>
      </c>
      <c r="C45" s="153">
        <v>-0.81161000000000005</v>
      </c>
      <c r="D45" s="153">
        <v>-1.4003000000000001</v>
      </c>
    </row>
    <row r="46" spans="2:4" ht="25.5" customHeight="1" x14ac:dyDescent="0.3">
      <c r="B46" s="33" t="s">
        <v>242</v>
      </c>
      <c r="C46" s="152">
        <v>-1.67642</v>
      </c>
      <c r="D46" s="152">
        <v>-1.8807</v>
      </c>
    </row>
    <row r="47" spans="2:4" ht="25.5" customHeight="1" x14ac:dyDescent="0.3">
      <c r="B47" s="142" t="s">
        <v>338</v>
      </c>
      <c r="C47" s="153">
        <v>-2.0577200000000002</v>
      </c>
      <c r="D47" s="153">
        <v>-2.7875000000000001</v>
      </c>
    </row>
    <row r="48" spans="2:4" ht="25.5" customHeight="1" x14ac:dyDescent="0.3">
      <c r="B48" s="33" t="s">
        <v>337</v>
      </c>
      <c r="C48" s="152">
        <v>-0.33332600000000001</v>
      </c>
      <c r="D48" s="152">
        <v>-0.39639999999999997</v>
      </c>
    </row>
    <row r="49" spans="2:4" ht="25.5" customHeight="1" x14ac:dyDescent="0.3">
      <c r="B49" s="142" t="s">
        <v>87</v>
      </c>
      <c r="C49" s="153">
        <v>1.596344</v>
      </c>
      <c r="D49" s="153">
        <v>0.93479999999999996</v>
      </c>
    </row>
    <row r="50" spans="2:4" ht="25.5" customHeight="1" x14ac:dyDescent="0.3">
      <c r="B50" s="33" t="s">
        <v>336</v>
      </c>
      <c r="C50" s="152">
        <v>1.239187</v>
      </c>
      <c r="D50" s="152">
        <v>0.85709999999999997</v>
      </c>
    </row>
    <row r="51" spans="2:4" ht="25.5" customHeight="1" x14ac:dyDescent="0.3">
      <c r="B51" s="142" t="s">
        <v>335</v>
      </c>
      <c r="C51" s="153">
        <v>-3.3901599999999998</v>
      </c>
      <c r="D51" s="153">
        <v>-3.6766999999999999</v>
      </c>
    </row>
    <row r="52" spans="2:4" ht="25.5" customHeight="1" x14ac:dyDescent="0.3">
      <c r="B52" s="33" t="s">
        <v>241</v>
      </c>
      <c r="C52" s="152">
        <v>-2.9990709999999998</v>
      </c>
      <c r="D52" s="152">
        <v>-3.6993</v>
      </c>
    </row>
    <row r="53" spans="2:4" ht="25.5" customHeight="1" x14ac:dyDescent="0.3">
      <c r="B53" s="142" t="s">
        <v>334</v>
      </c>
      <c r="C53" s="153">
        <v>1.653408</v>
      </c>
      <c r="D53" s="153">
        <v>1.0223</v>
      </c>
    </row>
    <row r="54" spans="2:4" ht="25.5" customHeight="1" x14ac:dyDescent="0.3">
      <c r="B54" s="33" t="s">
        <v>333</v>
      </c>
      <c r="C54" s="152">
        <v>-1.8911770000000001</v>
      </c>
      <c r="D54" s="152">
        <v>-2.68</v>
      </c>
    </row>
    <row r="55" spans="2:4" ht="25.5" customHeight="1" x14ac:dyDescent="0.3">
      <c r="B55" s="151" t="s">
        <v>96</v>
      </c>
      <c r="C55" s="150">
        <v>-12.355980000000001</v>
      </c>
      <c r="D55" s="150">
        <v>-12.776300000000001</v>
      </c>
    </row>
    <row r="56" spans="2:4" s="10" customFormat="1" ht="15.75" customHeight="1" x14ac:dyDescent="0.3"/>
    <row r="57" spans="2:4" s="10" customFormat="1" ht="32.25" customHeight="1" x14ac:dyDescent="0.3">
      <c r="B57" s="349" t="s">
        <v>332</v>
      </c>
      <c r="C57" s="350"/>
      <c r="D57" s="350"/>
    </row>
    <row r="58" spans="2:4" s="10" customFormat="1" ht="32.25" customHeight="1" x14ac:dyDescent="0.3">
      <c r="B58" s="349" t="s">
        <v>331</v>
      </c>
      <c r="C58" s="350"/>
      <c r="D58" s="350"/>
    </row>
    <row r="59" spans="2:4" s="10" customFormat="1" ht="15.75" customHeight="1" x14ac:dyDescent="0.3"/>
    <row r="60" spans="2:4" s="10" customFormat="1" ht="15.75" customHeight="1" x14ac:dyDescent="0.3">
      <c r="B60" s="10" t="s">
        <v>650</v>
      </c>
    </row>
    <row r="61" spans="2:4" s="10" customFormat="1" ht="15.75" customHeight="1" x14ac:dyDescent="0.3">
      <c r="B61" s="10" t="s">
        <v>628</v>
      </c>
    </row>
    <row r="62" spans="2:4" s="10" customFormat="1" ht="13.5" customHeight="1" x14ac:dyDescent="0.3"/>
  </sheetData>
  <mergeCells count="3">
    <mergeCell ref="B58:D58"/>
    <mergeCell ref="B5:D5"/>
    <mergeCell ref="B57:D57"/>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47139-D84A-4B0C-B641-0FCF0AC0DF77}">
  <dimension ref="A2:H28"/>
  <sheetViews>
    <sheetView zoomScale="85" zoomScaleNormal="85" workbookViewId="0">
      <pane ySplit="5" topLeftCell="A6" activePane="bottomLeft" state="frozen"/>
      <selection pane="bottomLeft"/>
    </sheetView>
  </sheetViews>
  <sheetFormatPr baseColWidth="10" defaultColWidth="11.33203125" defaultRowHeight="13.5" customHeight="1" x14ac:dyDescent="0.3"/>
  <cols>
    <col min="1" max="1" width="5.33203125" style="2" customWidth="1"/>
    <col min="2" max="2" width="20.33203125" style="2" customWidth="1"/>
    <col min="3" max="3" width="35" style="2" customWidth="1"/>
    <col min="4" max="4" width="44.5546875" style="2" customWidth="1"/>
    <col min="5" max="5" width="11.33203125" style="2"/>
    <col min="6" max="6" width="20.33203125" style="2" customWidth="1"/>
    <col min="7" max="8" width="48.109375" style="2" customWidth="1"/>
    <col min="9" max="16384" width="11.33203125" style="2"/>
  </cols>
  <sheetData>
    <row r="2" spans="1:8" s="10" customFormat="1" ht="15" customHeight="1" x14ac:dyDescent="0.3">
      <c r="B2" s="15" t="s">
        <v>389</v>
      </c>
      <c r="C2" s="15"/>
      <c r="D2" s="15"/>
      <c r="E2" s="16"/>
      <c r="F2" s="16"/>
    </row>
    <row r="3" spans="1:8" s="10" customFormat="1" ht="15" customHeight="1" x14ac:dyDescent="0.3">
      <c r="B3" s="15" t="s">
        <v>651</v>
      </c>
      <c r="C3" s="15"/>
      <c r="D3" s="15"/>
      <c r="E3" s="16"/>
      <c r="F3" s="16"/>
    </row>
    <row r="4" spans="1:8" ht="13.35" customHeight="1" x14ac:dyDescent="0.3">
      <c r="B4" s="17"/>
      <c r="C4" s="17"/>
      <c r="D4" s="17"/>
      <c r="E4" s="17"/>
      <c r="F4" s="17"/>
    </row>
    <row r="5" spans="1:8" ht="49.5" customHeight="1" x14ac:dyDescent="0.3">
      <c r="A5" s="29"/>
      <c r="B5" s="168" t="s">
        <v>55</v>
      </c>
      <c r="C5" s="30" t="s">
        <v>401</v>
      </c>
      <c r="D5" s="30" t="s">
        <v>726</v>
      </c>
      <c r="F5" s="168" t="s">
        <v>55</v>
      </c>
      <c r="G5" s="30" t="s">
        <v>367</v>
      </c>
      <c r="H5" s="30" t="s">
        <v>366</v>
      </c>
    </row>
    <row r="6" spans="1:8" ht="25.5" customHeight="1" x14ac:dyDescent="0.3">
      <c r="B6" s="142" t="s">
        <v>236</v>
      </c>
      <c r="C6" s="153">
        <v>5.2656108660745033</v>
      </c>
      <c r="D6" s="154">
        <v>4.2829253832592409</v>
      </c>
      <c r="F6" s="142">
        <v>43891</v>
      </c>
      <c r="G6" s="157">
        <v>2838137</v>
      </c>
      <c r="H6" s="157">
        <v>199182</v>
      </c>
    </row>
    <row r="7" spans="1:8" ht="25.5" customHeight="1" x14ac:dyDescent="0.3">
      <c r="B7" s="33" t="s">
        <v>49</v>
      </c>
      <c r="C7" s="152">
        <v>5.3947833623311858</v>
      </c>
      <c r="D7" s="34">
        <v>4.1465368469462955</v>
      </c>
      <c r="F7" s="33">
        <v>43983</v>
      </c>
      <c r="G7" s="158">
        <v>3148907</v>
      </c>
      <c r="H7" s="158">
        <v>196994</v>
      </c>
    </row>
    <row r="8" spans="1:8" ht="25.5" customHeight="1" x14ac:dyDescent="0.3">
      <c r="B8" s="142" t="s">
        <v>50</v>
      </c>
      <c r="C8" s="153">
        <v>5.5318164998608719</v>
      </c>
      <c r="D8" s="154">
        <v>4.0096014192089466</v>
      </c>
      <c r="F8" s="142">
        <v>44075</v>
      </c>
      <c r="G8" s="157">
        <v>3342791</v>
      </c>
      <c r="H8" s="157">
        <v>198347</v>
      </c>
    </row>
    <row r="9" spans="1:8" ht="25.5" customHeight="1" x14ac:dyDescent="0.3">
      <c r="B9" s="33" t="s">
        <v>51</v>
      </c>
      <c r="C9" s="152">
        <v>5.4050981120547146</v>
      </c>
      <c r="D9" s="34">
        <v>4.0092960627933882</v>
      </c>
      <c r="F9" s="33" t="s">
        <v>236</v>
      </c>
      <c r="G9" s="158">
        <v>3133681</v>
      </c>
      <c r="H9" s="158">
        <v>170856</v>
      </c>
    </row>
    <row r="10" spans="1:8" ht="25.5" customHeight="1" x14ac:dyDescent="0.3">
      <c r="B10" s="142" t="s">
        <v>52</v>
      </c>
      <c r="C10" s="153">
        <v>5.0051752845936814</v>
      </c>
      <c r="D10" s="154">
        <v>3.9500300779723561</v>
      </c>
      <c r="F10" s="142" t="s">
        <v>49</v>
      </c>
      <c r="G10" s="157">
        <v>3329169</v>
      </c>
      <c r="H10" s="157">
        <v>179377</v>
      </c>
    </row>
    <row r="11" spans="1:8" ht="25.5" customHeight="1" x14ac:dyDescent="0.3">
      <c r="A11" s="10"/>
      <c r="B11" s="33" t="s">
        <v>245</v>
      </c>
      <c r="C11" s="152">
        <v>4.9341007161172694</v>
      </c>
      <c r="D11" s="34">
        <v>4.0103679774487748</v>
      </c>
      <c r="F11" s="33" t="s">
        <v>50</v>
      </c>
      <c r="G11" s="158">
        <v>3577946</v>
      </c>
      <c r="H11" s="158">
        <v>178899</v>
      </c>
    </row>
    <row r="12" spans="1:8" ht="25.5" customHeight="1" x14ac:dyDescent="0.3">
      <c r="A12" s="10"/>
      <c r="B12" s="142" t="s">
        <v>244</v>
      </c>
      <c r="C12" s="153">
        <v>5.2554340668763677</v>
      </c>
      <c r="D12" s="154">
        <v>3.522476235085422</v>
      </c>
      <c r="F12" s="142" t="s">
        <v>51</v>
      </c>
      <c r="G12" s="157">
        <v>3658413</v>
      </c>
      <c r="H12" s="157">
        <v>173816</v>
      </c>
    </row>
    <row r="13" spans="1:8" ht="25.5" customHeight="1" x14ac:dyDescent="0.3">
      <c r="A13" s="10"/>
      <c r="B13" s="33" t="s">
        <v>243</v>
      </c>
      <c r="C13" s="152">
        <v>5.9238850000531338</v>
      </c>
      <c r="D13" s="34">
        <v>3.1348998170282085</v>
      </c>
      <c r="F13" s="33" t="s">
        <v>52</v>
      </c>
      <c r="G13" s="158">
        <v>3403874</v>
      </c>
      <c r="H13" s="158">
        <v>155947</v>
      </c>
    </row>
    <row r="14" spans="1:8" ht="25.5" customHeight="1" x14ac:dyDescent="0.3">
      <c r="A14" s="10"/>
      <c r="B14" s="142" t="s">
        <v>72</v>
      </c>
      <c r="C14" s="153">
        <v>6.1128174168870855</v>
      </c>
      <c r="D14" s="154">
        <v>3.1422238004783525</v>
      </c>
      <c r="F14" s="142" t="s">
        <v>245</v>
      </c>
      <c r="G14" s="157">
        <v>3816103</v>
      </c>
      <c r="H14" s="157">
        <v>163398</v>
      </c>
    </row>
    <row r="15" spans="1:8" ht="25.5" customHeight="1" x14ac:dyDescent="0.3">
      <c r="A15" s="10"/>
      <c r="B15" s="33" t="s">
        <v>242</v>
      </c>
      <c r="C15" s="152">
        <v>6.5699027598771957</v>
      </c>
      <c r="D15" s="34">
        <v>3.0116852047178715</v>
      </c>
      <c r="F15" s="33" t="s">
        <v>244</v>
      </c>
      <c r="G15" s="158">
        <v>4569417</v>
      </c>
      <c r="H15" s="158">
        <v>167463</v>
      </c>
    </row>
    <row r="16" spans="1:8" ht="25.5" customHeight="1" x14ac:dyDescent="0.3">
      <c r="B16" s="142" t="s">
        <v>87</v>
      </c>
      <c r="C16" s="153">
        <v>6.2667447505770539</v>
      </c>
      <c r="D16" s="154">
        <v>3.0152378510447297</v>
      </c>
      <c r="F16" s="142" t="s">
        <v>243</v>
      </c>
      <c r="G16" s="157">
        <v>5356667</v>
      </c>
      <c r="H16" s="157">
        <v>158862</v>
      </c>
    </row>
    <row r="17" spans="2:8" ht="25.5" customHeight="1" x14ac:dyDescent="0.3">
      <c r="B17" s="33" t="s">
        <v>241</v>
      </c>
      <c r="C17" s="152">
        <v>6.6629525031268013</v>
      </c>
      <c r="D17" s="34">
        <v>2.4182671428784177</v>
      </c>
      <c r="F17" s="33" t="s">
        <v>72</v>
      </c>
      <c r="G17" s="158">
        <v>5733621</v>
      </c>
      <c r="H17" s="158">
        <v>156127</v>
      </c>
    </row>
    <row r="18" spans="2:8" ht="25.5" customHeight="1" x14ac:dyDescent="0.3">
      <c r="B18" s="151" t="s">
        <v>96</v>
      </c>
      <c r="C18" s="150">
        <v>5.8254600514463819</v>
      </c>
      <c r="D18" s="159">
        <v>1.8731220197752112</v>
      </c>
      <c r="F18" s="142" t="s">
        <v>242</v>
      </c>
      <c r="G18" s="157">
        <v>6432500</v>
      </c>
      <c r="H18" s="157">
        <v>162371</v>
      </c>
    </row>
    <row r="19" spans="2:8" ht="25.5" customHeight="1" x14ac:dyDescent="0.3">
      <c r="F19" s="33" t="s">
        <v>87</v>
      </c>
      <c r="G19" s="158">
        <v>7045138</v>
      </c>
      <c r="H19" s="158">
        <v>152680</v>
      </c>
    </row>
    <row r="20" spans="2:8" ht="25.5" customHeight="1" x14ac:dyDescent="0.3">
      <c r="B20" s="336"/>
      <c r="C20" s="337"/>
      <c r="D20" s="337"/>
      <c r="F20" s="142" t="s">
        <v>241</v>
      </c>
      <c r="G20" s="157">
        <v>7065526</v>
      </c>
      <c r="H20" s="157">
        <v>137456</v>
      </c>
    </row>
    <row r="21" spans="2:8" ht="25.5" customHeight="1" x14ac:dyDescent="0.3">
      <c r="B21" s="336"/>
      <c r="C21" s="337"/>
      <c r="D21" s="337"/>
      <c r="F21" s="156" t="s">
        <v>96</v>
      </c>
      <c r="G21" s="155">
        <v>5818736</v>
      </c>
      <c r="H21" s="155">
        <v>120838</v>
      </c>
    </row>
    <row r="22" spans="2:8" s="10" customFormat="1" ht="15.75" customHeight="1" x14ac:dyDescent="0.3"/>
    <row r="23" spans="2:8" ht="36" customHeight="1" x14ac:dyDescent="0.3">
      <c r="B23" s="336" t="s">
        <v>402</v>
      </c>
      <c r="C23" s="337"/>
      <c r="D23" s="337"/>
      <c r="E23" s="337"/>
      <c r="F23" s="337"/>
      <c r="G23" s="337"/>
      <c r="H23" s="337"/>
    </row>
    <row r="24" spans="2:8" ht="36" customHeight="1" x14ac:dyDescent="0.3">
      <c r="B24" s="336" t="s">
        <v>365</v>
      </c>
      <c r="C24" s="337"/>
      <c r="D24" s="337"/>
      <c r="E24" s="337"/>
      <c r="F24" s="337"/>
      <c r="G24" s="337"/>
      <c r="H24" s="337"/>
    </row>
    <row r="25" spans="2:8" s="10" customFormat="1" ht="15.75" customHeight="1" x14ac:dyDescent="0.3"/>
    <row r="26" spans="2:8" s="10" customFormat="1" ht="15.75" customHeight="1" x14ac:dyDescent="0.3">
      <c r="B26" s="10" t="s">
        <v>390</v>
      </c>
    </row>
    <row r="27" spans="2:8" s="10" customFormat="1" ht="15.75" customHeight="1" x14ac:dyDescent="0.3">
      <c r="B27" s="10" t="s">
        <v>391</v>
      </c>
    </row>
    <row r="28" spans="2:8" s="10" customFormat="1" ht="15.75" customHeight="1" x14ac:dyDescent="0.3"/>
  </sheetData>
  <mergeCells count="4">
    <mergeCell ref="B23:H23"/>
    <mergeCell ref="B24:H24"/>
    <mergeCell ref="B20:D20"/>
    <mergeCell ref="B21:D21"/>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95206-8525-471B-BFF7-7DE1B80E032A}">
  <dimension ref="A1:I34"/>
  <sheetViews>
    <sheetView zoomScale="85" zoomScaleNormal="85" workbookViewId="0">
      <pane ySplit="6" topLeftCell="A14" activePane="bottomLeft" state="frozen"/>
      <selection pane="bottomLeft"/>
    </sheetView>
  </sheetViews>
  <sheetFormatPr baseColWidth="10" defaultColWidth="11.33203125" defaultRowHeight="14.4" x14ac:dyDescent="0.3"/>
  <cols>
    <col min="1" max="1" width="5.33203125" style="2" customWidth="1"/>
    <col min="2" max="2" width="15" style="23" customWidth="1"/>
    <col min="3" max="3" width="37.33203125" style="23" customWidth="1"/>
    <col min="4" max="4" width="27.6640625" style="23" customWidth="1"/>
    <col min="5" max="5" width="35.33203125" style="23" customWidth="1"/>
    <col min="6" max="7" width="11.33203125" style="23"/>
    <col min="8" max="8" width="56" style="23" customWidth="1"/>
    <col min="9" max="9" width="33.109375" style="23" customWidth="1"/>
    <col min="10" max="16384" width="11.33203125" style="23"/>
  </cols>
  <sheetData>
    <row r="1" spans="1:9" s="2" customFormat="1" ht="13.5" customHeight="1" x14ac:dyDescent="0.3"/>
    <row r="2" spans="1:9" s="10" customFormat="1" ht="15" customHeight="1" x14ac:dyDescent="0.3">
      <c r="B2" s="15" t="s">
        <v>371</v>
      </c>
      <c r="C2" s="15"/>
      <c r="D2" s="15"/>
      <c r="E2" s="16"/>
      <c r="F2" s="16"/>
    </row>
    <row r="3" spans="1:9" s="10" customFormat="1" ht="15" customHeight="1" x14ac:dyDescent="0.3">
      <c r="B3" s="15" t="s">
        <v>370</v>
      </c>
      <c r="C3" s="15"/>
      <c r="D3" s="15"/>
      <c r="E3" s="16"/>
      <c r="F3" s="16"/>
    </row>
    <row r="4" spans="1:9" s="2" customFormat="1" ht="13.35" customHeight="1" x14ac:dyDescent="0.3">
      <c r="B4" s="17"/>
      <c r="C4" s="17"/>
      <c r="D4" s="17"/>
      <c r="E4" s="17"/>
      <c r="F4" s="17"/>
    </row>
    <row r="5" spans="1:9" s="29" customFormat="1" ht="25.5" customHeight="1" x14ac:dyDescent="0.3">
      <c r="B5" s="74" t="s">
        <v>510</v>
      </c>
      <c r="C5" s="112"/>
      <c r="D5" s="112"/>
      <c r="E5" s="112"/>
      <c r="F5" s="112"/>
      <c r="G5" s="74" t="s">
        <v>392</v>
      </c>
    </row>
    <row r="6" spans="1:9" ht="50.25" customHeight="1" x14ac:dyDescent="0.3">
      <c r="B6" s="144" t="s">
        <v>55</v>
      </c>
      <c r="C6" s="132" t="s">
        <v>369</v>
      </c>
      <c r="D6" s="132" t="s">
        <v>653</v>
      </c>
      <c r="E6" s="132" t="s">
        <v>652</v>
      </c>
      <c r="G6" s="144" t="s">
        <v>55</v>
      </c>
      <c r="H6" s="132" t="s">
        <v>368</v>
      </c>
      <c r="I6" s="132" t="s">
        <v>654</v>
      </c>
    </row>
    <row r="7" spans="1:9" ht="25.35" customHeight="1" x14ac:dyDescent="0.3">
      <c r="B7" s="31">
        <v>44562</v>
      </c>
      <c r="C7" s="154">
        <v>2.8819343399246455</v>
      </c>
      <c r="D7" s="154">
        <v>6.4869750199586722</v>
      </c>
      <c r="E7" s="154">
        <v>33.499507624851098</v>
      </c>
      <c r="G7" s="31">
        <v>44256</v>
      </c>
      <c r="H7" s="163">
        <v>2901452</v>
      </c>
      <c r="I7" s="154">
        <v>22.074199600170022</v>
      </c>
    </row>
    <row r="8" spans="1:9" ht="25.35" customHeight="1" x14ac:dyDescent="0.3">
      <c r="B8" s="33">
        <v>44593</v>
      </c>
      <c r="C8" s="34">
        <v>2.8244479725382066</v>
      </c>
      <c r="D8" s="34">
        <v>6.2977567769590932</v>
      </c>
      <c r="E8" s="34">
        <v>34.46480993497795</v>
      </c>
      <c r="G8" s="33">
        <v>44348</v>
      </c>
      <c r="H8" s="161">
        <v>3347538</v>
      </c>
      <c r="I8" s="34">
        <v>19.745885868246681</v>
      </c>
    </row>
    <row r="9" spans="1:9" ht="25.35" customHeight="1" x14ac:dyDescent="0.3">
      <c r="B9" s="31">
        <v>44621</v>
      </c>
      <c r="C9" s="32">
        <v>2.7266785886361009</v>
      </c>
      <c r="D9" s="32">
        <v>5.7903476708640227</v>
      </c>
      <c r="E9" s="32">
        <v>33.594327825147033</v>
      </c>
      <c r="G9" s="31">
        <v>44440</v>
      </c>
      <c r="H9" s="162">
        <v>3740589</v>
      </c>
      <c r="I9" s="32">
        <v>17.592207333751247</v>
      </c>
    </row>
    <row r="10" spans="1:9" ht="25.35" customHeight="1" x14ac:dyDescent="0.3">
      <c r="B10" s="33">
        <v>44652</v>
      </c>
      <c r="C10" s="34">
        <v>2.816810866056632</v>
      </c>
      <c r="D10" s="34">
        <v>6.0037826786997215</v>
      </c>
      <c r="E10" s="34">
        <v>32.648086002034745</v>
      </c>
      <c r="G10" s="33">
        <v>44531</v>
      </c>
      <c r="H10" s="161">
        <v>4125817</v>
      </c>
      <c r="I10" s="34">
        <v>17.305795177626532</v>
      </c>
    </row>
    <row r="11" spans="1:9" ht="25.35" customHeight="1" x14ac:dyDescent="0.3">
      <c r="A11" s="10"/>
      <c r="B11" s="31">
        <v>44682</v>
      </c>
      <c r="C11" s="32">
        <v>2.9318277291618133</v>
      </c>
      <c r="D11" s="32">
        <v>6.1872165228263416</v>
      </c>
      <c r="E11" s="32">
        <v>32.739726847236184</v>
      </c>
      <c r="G11" s="31">
        <v>44621</v>
      </c>
      <c r="H11" s="162">
        <v>4250803</v>
      </c>
      <c r="I11" s="32">
        <v>17.217609112186771</v>
      </c>
    </row>
    <row r="12" spans="1:9" ht="25.35" customHeight="1" x14ac:dyDescent="0.3">
      <c r="A12" s="10"/>
      <c r="B12" s="33">
        <v>44713</v>
      </c>
      <c r="C12" s="34">
        <v>3.0051905754821742</v>
      </c>
      <c r="D12" s="34">
        <v>6.6241998311777861</v>
      </c>
      <c r="E12" s="34">
        <v>32.460163101414388</v>
      </c>
      <c r="G12" s="33">
        <v>44713</v>
      </c>
      <c r="H12" s="161">
        <v>4891148</v>
      </c>
      <c r="I12" s="34">
        <v>18.561296037907464</v>
      </c>
    </row>
    <row r="13" spans="1:9" ht="25.35" customHeight="1" x14ac:dyDescent="0.3">
      <c r="A13" s="10"/>
      <c r="B13" s="31">
        <v>44743</v>
      </c>
      <c r="C13" s="154">
        <v>3.2210681697368861</v>
      </c>
      <c r="D13" s="154">
        <v>6.794451854820287</v>
      </c>
      <c r="E13" s="154">
        <v>33.193388842534745</v>
      </c>
      <c r="G13" s="31">
        <v>44805</v>
      </c>
      <c r="H13" s="163">
        <v>5411455</v>
      </c>
      <c r="I13" s="154">
        <v>18.344701278047982</v>
      </c>
    </row>
    <row r="14" spans="1:9" ht="25.35" customHeight="1" x14ac:dyDescent="0.3">
      <c r="A14" s="10"/>
      <c r="B14" s="33">
        <v>44774</v>
      </c>
      <c r="C14" s="34">
        <v>3.2446275048211417</v>
      </c>
      <c r="D14" s="34">
        <v>6.562853314792723</v>
      </c>
      <c r="E14" s="34">
        <v>32.763828242409247</v>
      </c>
      <c r="G14" s="33">
        <v>44896</v>
      </c>
      <c r="H14" s="161">
        <v>5985435</v>
      </c>
      <c r="I14" s="34">
        <v>19.700576294605725</v>
      </c>
    </row>
    <row r="15" spans="1:9" ht="25.35" customHeight="1" x14ac:dyDescent="0.3">
      <c r="A15" s="10"/>
      <c r="B15" s="31">
        <v>44805</v>
      </c>
      <c r="C15" s="32">
        <v>3.4868841006711415</v>
      </c>
      <c r="D15" s="32">
        <v>6.8985789234075545</v>
      </c>
      <c r="E15" s="32">
        <v>31.66404802942089</v>
      </c>
      <c r="G15" s="31">
        <v>44986</v>
      </c>
      <c r="H15" s="162">
        <v>7414439</v>
      </c>
      <c r="I15" s="32">
        <v>22.986377394003856</v>
      </c>
    </row>
    <row r="16" spans="1:9" ht="25.35" customHeight="1" x14ac:dyDescent="0.3">
      <c r="B16" s="33">
        <v>44835</v>
      </c>
      <c r="C16" s="34">
        <v>3.6456664290393306</v>
      </c>
      <c r="D16" s="34">
        <v>7.1168749794870072</v>
      </c>
      <c r="E16" s="34">
        <v>33.189700778657851</v>
      </c>
      <c r="G16" s="33">
        <v>45078</v>
      </c>
      <c r="H16" s="161">
        <v>8794746</v>
      </c>
      <c r="I16" s="34">
        <v>25.403143206232109</v>
      </c>
    </row>
    <row r="17" spans="1:9" ht="25.35" customHeight="1" x14ac:dyDescent="0.3">
      <c r="B17" s="31">
        <v>44866</v>
      </c>
      <c r="C17" s="32">
        <v>3.8079685610795186</v>
      </c>
      <c r="D17" s="32">
        <v>7.4679747710142408</v>
      </c>
      <c r="E17" s="32">
        <v>32.501957645334834</v>
      </c>
      <c r="G17" s="31">
        <v>45170</v>
      </c>
      <c r="H17" s="162">
        <v>11667811</v>
      </c>
      <c r="I17" s="32">
        <v>31.140754379646534</v>
      </c>
    </row>
    <row r="18" spans="1:9" ht="25.35" customHeight="1" x14ac:dyDescent="0.3">
      <c r="B18" s="33">
        <v>44896</v>
      </c>
      <c r="C18" s="34">
        <v>3.9724366221357901</v>
      </c>
      <c r="D18" s="34">
        <v>8.1323013488336464</v>
      </c>
      <c r="E18" s="34">
        <v>38.71342295345756</v>
      </c>
      <c r="G18" s="156">
        <v>45261</v>
      </c>
      <c r="H18" s="256">
        <v>13752353</v>
      </c>
      <c r="I18" s="160">
        <v>34.046620440999867</v>
      </c>
    </row>
    <row r="19" spans="1:9" ht="25.35" customHeight="1" x14ac:dyDescent="0.3">
      <c r="B19" s="31">
        <v>44927</v>
      </c>
      <c r="C19" s="154">
        <v>4.2545404711764636</v>
      </c>
      <c r="D19" s="154">
        <v>8.22527135901049</v>
      </c>
      <c r="E19" s="154">
        <v>37.208942477369291</v>
      </c>
    </row>
    <row r="20" spans="1:9" ht="25.35" customHeight="1" x14ac:dyDescent="0.3">
      <c r="B20" s="33">
        <v>44958</v>
      </c>
      <c r="C20" s="34">
        <v>4.4584892188917395</v>
      </c>
      <c r="D20" s="34">
        <v>8.4936949896200389</v>
      </c>
      <c r="E20" s="34">
        <v>38.251593649608253</v>
      </c>
    </row>
    <row r="21" spans="1:9" ht="25.35" customHeight="1" x14ac:dyDescent="0.3">
      <c r="B21" s="31">
        <v>44986</v>
      </c>
      <c r="C21" s="32">
        <v>4.7078261728084785</v>
      </c>
      <c r="D21" s="32">
        <v>8.8146521975878294</v>
      </c>
      <c r="E21" s="32">
        <v>36.660210138691802</v>
      </c>
    </row>
    <row r="22" spans="1:9" ht="25.35" customHeight="1" x14ac:dyDescent="0.3">
      <c r="B22" s="33">
        <v>45017</v>
      </c>
      <c r="C22" s="34">
        <v>4.8474883755324774</v>
      </c>
      <c r="D22" s="34">
        <v>9.0124425667632728</v>
      </c>
      <c r="E22" s="34">
        <v>37.00985338849582</v>
      </c>
    </row>
    <row r="23" spans="1:9" ht="25.35" customHeight="1" x14ac:dyDescent="0.3">
      <c r="B23" s="31">
        <v>45047</v>
      </c>
      <c r="C23" s="32">
        <v>5.0631518545165788</v>
      </c>
      <c r="D23" s="32">
        <v>9.2851449655695149</v>
      </c>
      <c r="E23" s="32">
        <v>38.518271953597285</v>
      </c>
    </row>
    <row r="24" spans="1:9" ht="25.35" customHeight="1" x14ac:dyDescent="0.3">
      <c r="B24" s="33">
        <v>45078</v>
      </c>
      <c r="C24" s="34">
        <v>5.4436925278645818</v>
      </c>
      <c r="D24" s="34">
        <v>10.293130231164794</v>
      </c>
      <c r="E24" s="34">
        <v>39.628122928916355</v>
      </c>
    </row>
    <row r="25" spans="1:9" ht="25.35" customHeight="1" x14ac:dyDescent="0.3">
      <c r="B25" s="31">
        <v>45108</v>
      </c>
      <c r="C25" s="32">
        <v>6.4238411418013053</v>
      </c>
      <c r="D25" s="32">
        <v>11.65433551642527</v>
      </c>
      <c r="E25" s="32">
        <v>44.427004557000565</v>
      </c>
    </row>
    <row r="26" spans="1:9" ht="25.35" customHeight="1" x14ac:dyDescent="0.3">
      <c r="B26" s="33">
        <v>45139</v>
      </c>
      <c r="C26" s="34">
        <v>6.408389477750613</v>
      </c>
      <c r="D26" s="34">
        <v>11.564667778355551</v>
      </c>
      <c r="E26" s="34">
        <v>42.262477597970502</v>
      </c>
    </row>
    <row r="27" spans="1:9" ht="25.35" customHeight="1" x14ac:dyDescent="0.3">
      <c r="B27" s="31">
        <v>45170</v>
      </c>
      <c r="C27" s="32">
        <v>7.2662946554132981</v>
      </c>
      <c r="D27" s="32">
        <v>13.292163581701018</v>
      </c>
      <c r="E27" s="32">
        <v>42.933671204130299</v>
      </c>
    </row>
    <row r="28" spans="1:9" ht="25.35" customHeight="1" x14ac:dyDescent="0.3">
      <c r="B28" s="33">
        <v>45200</v>
      </c>
      <c r="C28" s="34">
        <v>7.8754316446254986</v>
      </c>
      <c r="D28" s="34">
        <v>14.709176669172624</v>
      </c>
      <c r="E28" s="34">
        <v>42.857985372060675</v>
      </c>
    </row>
    <row r="29" spans="1:9" ht="25.35" customHeight="1" x14ac:dyDescent="0.3">
      <c r="B29" s="31">
        <v>45231</v>
      </c>
      <c r="C29" s="32">
        <v>8.5169515275884962</v>
      </c>
      <c r="D29" s="32">
        <v>16.322939282397826</v>
      </c>
      <c r="E29" s="32">
        <v>46.552285690540664</v>
      </c>
    </row>
    <row r="30" spans="1:9" ht="25.35" customHeight="1" x14ac:dyDescent="0.3">
      <c r="B30" s="156">
        <v>45261</v>
      </c>
      <c r="C30" s="160">
        <v>8.0047596183642007</v>
      </c>
      <c r="D30" s="160">
        <v>18.811769218383805</v>
      </c>
      <c r="E30" s="160">
        <v>51.493409962220348</v>
      </c>
    </row>
    <row r="31" spans="1:9" s="63" customFormat="1" ht="15" customHeight="1" x14ac:dyDescent="0.3">
      <c r="A31" s="2"/>
    </row>
    <row r="32" spans="1:9" s="134" customFormat="1" ht="15" customHeight="1" x14ac:dyDescent="0.3">
      <c r="A32" s="2"/>
      <c r="B32" s="10" t="s">
        <v>403</v>
      </c>
      <c r="C32" s="10"/>
      <c r="D32" s="10"/>
      <c r="E32" s="10"/>
    </row>
    <row r="33" spans="1:5" s="134" customFormat="1" ht="15" customHeight="1" x14ac:dyDescent="0.3">
      <c r="A33" s="2"/>
      <c r="B33" s="10" t="s">
        <v>404</v>
      </c>
      <c r="C33" s="10"/>
      <c r="D33" s="10"/>
      <c r="E33" s="10"/>
    </row>
    <row r="34" spans="1:5" ht="15" customHeight="1"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5AAF4-EC22-4954-81DA-2CC5A9C7D967}">
  <dimension ref="A1:F205"/>
  <sheetViews>
    <sheetView showGridLines="0" zoomScale="85" zoomScaleNormal="85" workbookViewId="0">
      <pane ySplit="5" topLeftCell="A6" activePane="bottomLeft" state="frozen"/>
      <selection activeCell="L13" sqref="L13"/>
      <selection pane="bottomLeft"/>
    </sheetView>
  </sheetViews>
  <sheetFormatPr baseColWidth="10" defaultColWidth="82.33203125" defaultRowHeight="13.5" customHeight="1" x14ac:dyDescent="0.3"/>
  <cols>
    <col min="1" max="1" width="2.5546875" style="7" customWidth="1"/>
    <col min="2" max="2" width="27.6640625" style="2" customWidth="1"/>
    <col min="3" max="4" width="86.33203125" style="2" customWidth="1"/>
    <col min="5" max="6" width="35.33203125" style="2" customWidth="1"/>
    <col min="7" max="16384" width="82.33203125" style="2"/>
  </cols>
  <sheetData>
    <row r="1" spans="1:6" ht="13.5" customHeight="1" x14ac:dyDescent="0.3">
      <c r="A1" s="1"/>
    </row>
    <row r="2" spans="1:6" s="10" customFormat="1" ht="15.75" customHeight="1" x14ac:dyDescent="0.3">
      <c r="A2" s="8"/>
      <c r="B2" s="324" t="s">
        <v>91</v>
      </c>
      <c r="C2" s="324"/>
      <c r="D2" s="324"/>
      <c r="E2" s="324"/>
      <c r="F2" s="324"/>
    </row>
    <row r="3" spans="1:6" s="10" customFormat="1" ht="15.75" customHeight="1" x14ac:dyDescent="0.3">
      <c r="A3" s="8"/>
      <c r="B3" s="324" t="s">
        <v>3</v>
      </c>
      <c r="C3" s="324"/>
      <c r="D3" s="324"/>
      <c r="E3" s="324"/>
      <c r="F3" s="324"/>
    </row>
    <row r="4" spans="1:6" ht="13.5" customHeight="1" x14ac:dyDescent="0.3">
      <c r="A4" s="1"/>
      <c r="B4" s="9"/>
      <c r="C4" s="11"/>
    </row>
    <row r="5" spans="1:6" ht="30.75" customHeight="1" x14ac:dyDescent="0.3">
      <c r="A5" s="1"/>
      <c r="B5" s="102" t="s">
        <v>4</v>
      </c>
      <c r="C5" s="12" t="s">
        <v>5</v>
      </c>
      <c r="D5" s="12" t="s">
        <v>6</v>
      </c>
      <c r="E5" s="12" t="s">
        <v>7</v>
      </c>
      <c r="F5" s="12" t="s">
        <v>8</v>
      </c>
    </row>
    <row r="6" spans="1:6" s="10" customFormat="1" ht="25.5" customHeight="1" x14ac:dyDescent="0.3">
      <c r="A6" s="8"/>
      <c r="B6" s="13" t="s">
        <v>15</v>
      </c>
      <c r="C6" s="13" t="s">
        <v>112</v>
      </c>
      <c r="D6" s="13" t="s">
        <v>113</v>
      </c>
      <c r="E6" s="13" t="s">
        <v>10</v>
      </c>
      <c r="F6" s="13" t="s">
        <v>11</v>
      </c>
    </row>
    <row r="7" spans="1:6" s="10" customFormat="1" ht="25.5" customHeight="1" x14ac:dyDescent="0.3">
      <c r="A7" s="8"/>
      <c r="B7" s="14" t="s">
        <v>9</v>
      </c>
      <c r="C7" s="14" t="s">
        <v>121</v>
      </c>
      <c r="D7" s="14" t="s">
        <v>122</v>
      </c>
      <c r="E7" s="14" t="s">
        <v>10</v>
      </c>
      <c r="F7" s="14" t="s">
        <v>11</v>
      </c>
    </row>
    <row r="8" spans="1:6" s="10" customFormat="1" ht="25.5" customHeight="1" x14ac:dyDescent="0.3">
      <c r="A8" s="8"/>
      <c r="B8" s="13" t="s">
        <v>12</v>
      </c>
      <c r="C8" s="13" t="s">
        <v>146</v>
      </c>
      <c r="D8" s="13" t="s">
        <v>147</v>
      </c>
      <c r="E8" s="13" t="s">
        <v>10</v>
      </c>
      <c r="F8" s="13" t="s">
        <v>11</v>
      </c>
    </row>
    <row r="9" spans="1:6" s="10" customFormat="1" ht="25.5" customHeight="1" x14ac:dyDescent="0.3">
      <c r="A9" s="8"/>
      <c r="B9" s="14" t="s">
        <v>13</v>
      </c>
      <c r="C9" s="14" t="s">
        <v>179</v>
      </c>
      <c r="D9" s="14" t="s">
        <v>180</v>
      </c>
      <c r="E9" s="14" t="s">
        <v>10</v>
      </c>
      <c r="F9" s="14" t="s">
        <v>11</v>
      </c>
    </row>
    <row r="10" spans="1:6" s="10" customFormat="1" ht="25.5" customHeight="1" x14ac:dyDescent="0.3">
      <c r="A10" s="8"/>
      <c r="B10" s="13" t="s">
        <v>14</v>
      </c>
      <c r="C10" s="13" t="s">
        <v>405</v>
      </c>
      <c r="D10" s="13" t="s">
        <v>406</v>
      </c>
      <c r="E10" s="13" t="s">
        <v>16</v>
      </c>
      <c r="F10" s="13" t="s">
        <v>17</v>
      </c>
    </row>
    <row r="11" spans="1:6" s="10" customFormat="1" ht="25.5" customHeight="1" x14ac:dyDescent="0.3">
      <c r="A11" s="8"/>
      <c r="B11" s="14" t="s">
        <v>18</v>
      </c>
      <c r="C11" s="14" t="s">
        <v>372</v>
      </c>
      <c r="D11" s="14" t="s">
        <v>373</v>
      </c>
      <c r="E11" s="14" t="s">
        <v>16</v>
      </c>
      <c r="F11" s="14" t="s">
        <v>17</v>
      </c>
    </row>
    <row r="12" spans="1:6" s="10" customFormat="1" ht="25.5" customHeight="1" x14ac:dyDescent="0.3">
      <c r="A12" s="8"/>
      <c r="B12" s="13" t="s">
        <v>19</v>
      </c>
      <c r="C12" s="13" t="s">
        <v>623</v>
      </c>
      <c r="D12" s="13" t="s">
        <v>407</v>
      </c>
      <c r="E12" s="13" t="s">
        <v>16</v>
      </c>
      <c r="F12" s="13" t="s">
        <v>17</v>
      </c>
    </row>
    <row r="13" spans="1:6" s="10" customFormat="1" ht="25.5" customHeight="1" x14ac:dyDescent="0.3">
      <c r="A13" s="8"/>
      <c r="B13" s="14" t="s">
        <v>502</v>
      </c>
      <c r="C13" s="14" t="s">
        <v>408</v>
      </c>
      <c r="D13" s="14" t="s">
        <v>634</v>
      </c>
      <c r="E13" s="14" t="s">
        <v>16</v>
      </c>
      <c r="F13" s="14" t="s">
        <v>17</v>
      </c>
    </row>
    <row r="14" spans="1:6" s="10" customFormat="1" ht="25.5" customHeight="1" x14ac:dyDescent="0.3">
      <c r="A14" s="8"/>
      <c r="B14" s="13" t="s">
        <v>499</v>
      </c>
      <c r="C14" s="13" t="s">
        <v>497</v>
      </c>
      <c r="D14" s="13" t="s">
        <v>498</v>
      </c>
      <c r="E14" s="13" t="s">
        <v>20</v>
      </c>
      <c r="F14" s="13" t="s">
        <v>21</v>
      </c>
    </row>
    <row r="15" spans="1:6" s="10" customFormat="1" ht="25.5" customHeight="1" x14ac:dyDescent="0.3">
      <c r="A15" s="8"/>
      <c r="B15" s="14" t="s">
        <v>503</v>
      </c>
      <c r="C15" s="14" t="s">
        <v>500</v>
      </c>
      <c r="D15" s="14" t="s">
        <v>501</v>
      </c>
      <c r="E15" s="14" t="s">
        <v>20</v>
      </c>
      <c r="F15" s="14" t="s">
        <v>21</v>
      </c>
    </row>
    <row r="16" spans="1:6" s="10" customFormat="1" ht="25.5" customHeight="1" x14ac:dyDescent="0.3">
      <c r="A16" s="8"/>
      <c r="B16" s="13" t="s">
        <v>506</v>
      </c>
      <c r="C16" s="13" t="s">
        <v>504</v>
      </c>
      <c r="D16" s="13" t="s">
        <v>505</v>
      </c>
      <c r="E16" s="13" t="s">
        <v>20</v>
      </c>
      <c r="F16" s="13" t="s">
        <v>21</v>
      </c>
    </row>
    <row r="17" spans="1:6" s="10" customFormat="1" ht="25.5" customHeight="1" x14ac:dyDescent="0.3">
      <c r="A17" s="8"/>
      <c r="B17" s="14" t="s">
        <v>508</v>
      </c>
      <c r="C17" s="14" t="s">
        <v>507</v>
      </c>
      <c r="D17" s="14" t="s">
        <v>724</v>
      </c>
      <c r="E17" s="14" t="s">
        <v>20</v>
      </c>
      <c r="F17" s="14" t="s">
        <v>21</v>
      </c>
    </row>
    <row r="18" spans="1:6" s="10" customFormat="1" ht="25.5" customHeight="1" x14ac:dyDescent="0.3">
      <c r="A18" s="8"/>
      <c r="B18" s="13" t="s">
        <v>22</v>
      </c>
      <c r="C18" s="13" t="s">
        <v>409</v>
      </c>
      <c r="D18" s="13" t="s">
        <v>410</v>
      </c>
      <c r="E18" s="13" t="s">
        <v>26</v>
      </c>
      <c r="F18" s="13" t="s">
        <v>27</v>
      </c>
    </row>
    <row r="19" spans="1:6" s="10" customFormat="1" ht="25.5" customHeight="1" x14ac:dyDescent="0.3">
      <c r="A19" s="8"/>
      <c r="B19" s="14" t="s">
        <v>509</v>
      </c>
      <c r="C19" s="14" t="s">
        <v>411</v>
      </c>
      <c r="D19" s="14" t="s">
        <v>412</v>
      </c>
      <c r="E19" s="14" t="s">
        <v>26</v>
      </c>
      <c r="F19" s="14" t="s">
        <v>27</v>
      </c>
    </row>
    <row r="20" spans="1:6" s="10" customFormat="1" ht="25.5" customHeight="1" x14ac:dyDescent="0.3">
      <c r="A20" s="8"/>
      <c r="B20" s="13" t="s">
        <v>23</v>
      </c>
      <c r="C20" s="13" t="s">
        <v>413</v>
      </c>
      <c r="D20" s="13" t="s">
        <v>414</v>
      </c>
      <c r="E20" s="13" t="s">
        <v>26</v>
      </c>
      <c r="F20" s="13" t="s">
        <v>27</v>
      </c>
    </row>
    <row r="21" spans="1:6" s="10" customFormat="1" ht="25.5" customHeight="1" x14ac:dyDescent="0.3">
      <c r="A21" s="8"/>
      <c r="B21" s="14" t="s">
        <v>24</v>
      </c>
      <c r="C21" s="14" t="s">
        <v>415</v>
      </c>
      <c r="D21" s="14" t="s">
        <v>416</v>
      </c>
      <c r="E21" s="14" t="s">
        <v>26</v>
      </c>
      <c r="F21" s="14" t="s">
        <v>27</v>
      </c>
    </row>
    <row r="22" spans="1:6" s="10" customFormat="1" ht="25.5" customHeight="1" x14ac:dyDescent="0.3">
      <c r="A22" s="8"/>
      <c r="B22" s="13" t="s">
        <v>25</v>
      </c>
      <c r="C22" s="13" t="s">
        <v>417</v>
      </c>
      <c r="D22" s="13" t="s">
        <v>418</v>
      </c>
      <c r="E22" s="13" t="s">
        <v>26</v>
      </c>
      <c r="F22" s="13" t="s">
        <v>27</v>
      </c>
    </row>
    <row r="23" spans="1:6" s="10" customFormat="1" ht="25.5" customHeight="1" x14ac:dyDescent="0.3">
      <c r="A23" s="8"/>
      <c r="B23" s="14" t="s">
        <v>28</v>
      </c>
      <c r="C23" s="14" t="s">
        <v>632</v>
      </c>
      <c r="D23" s="14" t="s">
        <v>221</v>
      </c>
      <c r="E23" s="14" t="s">
        <v>31</v>
      </c>
      <c r="F23" s="14" t="s">
        <v>32</v>
      </c>
    </row>
    <row r="24" spans="1:6" s="10" customFormat="1" ht="25.5" customHeight="1" x14ac:dyDescent="0.3">
      <c r="A24" s="8"/>
      <c r="B24" s="13" t="s">
        <v>29</v>
      </c>
      <c r="C24" s="13" t="s">
        <v>633</v>
      </c>
      <c r="D24" s="13" t="s">
        <v>433</v>
      </c>
      <c r="E24" s="13" t="s">
        <v>31</v>
      </c>
      <c r="F24" s="13" t="s">
        <v>32</v>
      </c>
    </row>
    <row r="25" spans="1:6" s="10" customFormat="1" ht="25.5" customHeight="1" x14ac:dyDescent="0.3">
      <c r="A25" s="8"/>
      <c r="B25" s="14" t="s">
        <v>30</v>
      </c>
      <c r="C25" s="14" t="s">
        <v>222</v>
      </c>
      <c r="D25" s="14" t="s">
        <v>221</v>
      </c>
      <c r="E25" s="14" t="s">
        <v>31</v>
      </c>
      <c r="F25" s="14" t="s">
        <v>32</v>
      </c>
    </row>
    <row r="26" spans="1:6" s="10" customFormat="1" ht="25.5" customHeight="1" x14ac:dyDescent="0.3">
      <c r="A26" s="8"/>
      <c r="B26" s="13" t="s">
        <v>33</v>
      </c>
      <c r="C26" s="13" t="s">
        <v>223</v>
      </c>
      <c r="D26" s="13" t="s">
        <v>224</v>
      </c>
      <c r="E26" s="13" t="s">
        <v>31</v>
      </c>
      <c r="F26" s="13" t="s">
        <v>32</v>
      </c>
    </row>
    <row r="27" spans="1:6" s="10" customFormat="1" ht="25.5" customHeight="1" x14ac:dyDescent="0.3">
      <c r="A27" s="8"/>
      <c r="B27" s="14" t="s">
        <v>34</v>
      </c>
      <c r="C27" s="14" t="s">
        <v>225</v>
      </c>
      <c r="D27" s="14" t="s">
        <v>226</v>
      </c>
      <c r="E27" s="14" t="s">
        <v>31</v>
      </c>
      <c r="F27" s="14" t="s">
        <v>32</v>
      </c>
    </row>
    <row r="28" spans="1:6" s="10" customFormat="1" ht="25.5" customHeight="1" x14ac:dyDescent="0.3">
      <c r="A28" s="8"/>
      <c r="B28" s="13" t="s">
        <v>35</v>
      </c>
      <c r="C28" s="13" t="s">
        <v>227</v>
      </c>
      <c r="D28" s="13" t="s">
        <v>228</v>
      </c>
      <c r="E28" s="13" t="s">
        <v>31</v>
      </c>
      <c r="F28" s="13" t="s">
        <v>32</v>
      </c>
    </row>
    <row r="29" spans="1:6" s="10" customFormat="1" ht="25.5" customHeight="1" x14ac:dyDescent="0.3">
      <c r="A29" s="8"/>
      <c r="B29" s="14" t="s">
        <v>608</v>
      </c>
      <c r="C29" s="14" t="s">
        <v>606</v>
      </c>
      <c r="D29" s="14" t="s">
        <v>607</v>
      </c>
      <c r="E29" s="14" t="s">
        <v>38</v>
      </c>
      <c r="F29" s="14" t="s">
        <v>39</v>
      </c>
    </row>
    <row r="30" spans="1:6" s="10" customFormat="1" ht="25.5" customHeight="1" x14ac:dyDescent="0.3">
      <c r="A30" s="8"/>
      <c r="B30" s="13" t="s">
        <v>611</v>
      </c>
      <c r="C30" s="13" t="s">
        <v>609</v>
      </c>
      <c r="D30" s="13" t="s">
        <v>610</v>
      </c>
      <c r="E30" s="13" t="s">
        <v>38</v>
      </c>
      <c r="F30" s="13" t="s">
        <v>39</v>
      </c>
    </row>
    <row r="31" spans="1:6" s="10" customFormat="1" ht="27.75" customHeight="1" x14ac:dyDescent="0.3">
      <c r="A31" s="8"/>
      <c r="B31" s="14" t="s">
        <v>36</v>
      </c>
      <c r="C31" s="14" t="s">
        <v>612</v>
      </c>
      <c r="D31" s="14" t="s">
        <v>613</v>
      </c>
      <c r="E31" s="14" t="s">
        <v>38</v>
      </c>
      <c r="F31" s="14" t="s">
        <v>39</v>
      </c>
    </row>
    <row r="32" spans="1:6" s="10" customFormat="1" ht="25.5" customHeight="1" x14ac:dyDescent="0.3">
      <c r="A32" s="8"/>
      <c r="B32" s="13" t="s">
        <v>37</v>
      </c>
      <c r="C32" s="13" t="s">
        <v>614</v>
      </c>
      <c r="D32" s="13" t="s">
        <v>615</v>
      </c>
      <c r="E32" s="13" t="s">
        <v>38</v>
      </c>
      <c r="F32" s="13" t="s">
        <v>39</v>
      </c>
    </row>
    <row r="33" spans="1:6" s="10" customFormat="1" ht="25.5" customHeight="1" x14ac:dyDescent="0.3">
      <c r="A33" s="8"/>
      <c r="B33" s="14" t="s">
        <v>618</v>
      </c>
      <c r="C33" s="14" t="s">
        <v>616</v>
      </c>
      <c r="D33" s="14" t="s">
        <v>617</v>
      </c>
      <c r="E33" s="14" t="s">
        <v>621</v>
      </c>
      <c r="F33" s="14" t="s">
        <v>622</v>
      </c>
    </row>
    <row r="34" spans="1:6" s="10" customFormat="1" ht="25.5" customHeight="1" x14ac:dyDescent="0.3">
      <c r="A34" s="8"/>
      <c r="B34" s="13" t="s">
        <v>721</v>
      </c>
      <c r="C34" s="13" t="s">
        <v>619</v>
      </c>
      <c r="D34" s="13" t="s">
        <v>620</v>
      </c>
      <c r="E34" s="13" t="s">
        <v>621</v>
      </c>
      <c r="F34" s="13" t="s">
        <v>622</v>
      </c>
    </row>
    <row r="35" spans="1:6" s="10" customFormat="1" ht="25.5" customHeight="1" x14ac:dyDescent="0.3">
      <c r="A35" s="8"/>
      <c r="B35" s="14" t="s">
        <v>722</v>
      </c>
      <c r="C35" s="14" t="s">
        <v>701</v>
      </c>
      <c r="D35" s="14" t="s">
        <v>702</v>
      </c>
      <c r="E35" s="14" t="s">
        <v>621</v>
      </c>
      <c r="F35" s="14" t="s">
        <v>622</v>
      </c>
    </row>
    <row r="36" spans="1:6" s="10" customFormat="1" ht="25.5" customHeight="1" x14ac:dyDescent="0.3">
      <c r="A36" s="8"/>
      <c r="B36" s="305" t="s">
        <v>40</v>
      </c>
      <c r="C36" s="305" t="s">
        <v>703</v>
      </c>
      <c r="D36" s="305" t="s">
        <v>705</v>
      </c>
      <c r="E36" s="305" t="s">
        <v>41</v>
      </c>
      <c r="F36" s="305" t="s">
        <v>42</v>
      </c>
    </row>
    <row r="39" spans="1:6" ht="13.5" customHeight="1" x14ac:dyDescent="0.3">
      <c r="A39" s="1"/>
    </row>
    <row r="40" spans="1:6" ht="13.5" customHeight="1" x14ac:dyDescent="0.3">
      <c r="A40" s="1"/>
    </row>
    <row r="41" spans="1:6" ht="13.5" customHeight="1" x14ac:dyDescent="0.3">
      <c r="A41" s="1"/>
    </row>
    <row r="42" spans="1:6" ht="13.5" customHeight="1" x14ac:dyDescent="0.3">
      <c r="A42" s="1"/>
    </row>
    <row r="43" spans="1:6" ht="13.5" customHeight="1" x14ac:dyDescent="0.3">
      <c r="A43" s="1"/>
    </row>
    <row r="44" spans="1:6" ht="13.5" customHeight="1" x14ac:dyDescent="0.3">
      <c r="A44" s="1"/>
    </row>
    <row r="45" spans="1:6" ht="13.5" customHeight="1" x14ac:dyDescent="0.3">
      <c r="A45" s="1"/>
    </row>
    <row r="46" spans="1:6" ht="13.5" customHeight="1" x14ac:dyDescent="0.3">
      <c r="A46" s="1"/>
    </row>
    <row r="47" spans="1:6" ht="13.5" customHeight="1" x14ac:dyDescent="0.3">
      <c r="A47" s="1"/>
    </row>
    <row r="48" spans="1:6" ht="13.5" customHeight="1" x14ac:dyDescent="0.3">
      <c r="A48" s="1"/>
    </row>
    <row r="49" spans="1:1" ht="13.5" customHeight="1" x14ac:dyDescent="0.3">
      <c r="A49" s="1"/>
    </row>
    <row r="50" spans="1:1" ht="13.5" customHeight="1" x14ac:dyDescent="0.3">
      <c r="A50" s="1"/>
    </row>
    <row r="51" spans="1:1" ht="13.5" customHeight="1" x14ac:dyDescent="0.3">
      <c r="A51" s="1"/>
    </row>
    <row r="52" spans="1:1" ht="13.5" customHeight="1" x14ac:dyDescent="0.3">
      <c r="A52" s="1"/>
    </row>
    <row r="53" spans="1:1" ht="13.5" customHeight="1" x14ac:dyDescent="0.3">
      <c r="A53" s="1"/>
    </row>
    <row r="54" spans="1:1" ht="13.5" customHeight="1" x14ac:dyDescent="0.3">
      <c r="A54" s="1"/>
    </row>
    <row r="55" spans="1:1" ht="13.5" customHeight="1" x14ac:dyDescent="0.3">
      <c r="A55" s="1"/>
    </row>
    <row r="56" spans="1:1" ht="13.5" customHeight="1" x14ac:dyDescent="0.3">
      <c r="A56" s="1"/>
    </row>
    <row r="57" spans="1:1" ht="13.5" customHeight="1" x14ac:dyDescent="0.3">
      <c r="A57" s="1"/>
    </row>
    <row r="58" spans="1:1" ht="13.5" customHeight="1" x14ac:dyDescent="0.3">
      <c r="A58" s="1"/>
    </row>
    <row r="59" spans="1:1" ht="13.5" customHeight="1" x14ac:dyDescent="0.3">
      <c r="A59" s="1"/>
    </row>
    <row r="60" spans="1:1" ht="13.5" customHeight="1" x14ac:dyDescent="0.3">
      <c r="A60" s="1"/>
    </row>
    <row r="61" spans="1:1" ht="13.5" customHeight="1" x14ac:dyDescent="0.3">
      <c r="A61" s="1"/>
    </row>
    <row r="62" spans="1:1" ht="13.5" customHeight="1" x14ac:dyDescent="0.3">
      <c r="A62" s="1"/>
    </row>
    <row r="63" spans="1:1" ht="13.5" customHeight="1" x14ac:dyDescent="0.3">
      <c r="A63" s="1"/>
    </row>
    <row r="64" spans="1:1" ht="13.5" customHeight="1" x14ac:dyDescent="0.3">
      <c r="A64" s="1"/>
    </row>
    <row r="65" spans="1:1" ht="13.5" customHeight="1" x14ac:dyDescent="0.3">
      <c r="A65" s="1"/>
    </row>
    <row r="66" spans="1:1" ht="13.5" customHeight="1" x14ac:dyDescent="0.3">
      <c r="A66" s="1"/>
    </row>
    <row r="67" spans="1:1" ht="13.5" customHeight="1" x14ac:dyDescent="0.3">
      <c r="A67" s="1"/>
    </row>
    <row r="68" spans="1:1" ht="13.5" customHeight="1" x14ac:dyDescent="0.3">
      <c r="A68" s="1"/>
    </row>
    <row r="69" spans="1:1" ht="13.5" customHeight="1" x14ac:dyDescent="0.3">
      <c r="A69" s="1"/>
    </row>
    <row r="70" spans="1:1" ht="13.5" customHeight="1" x14ac:dyDescent="0.3">
      <c r="A70" s="1"/>
    </row>
    <row r="71" spans="1:1" ht="13.5" customHeight="1" x14ac:dyDescent="0.3">
      <c r="A71" s="1"/>
    </row>
    <row r="72" spans="1:1" ht="13.5" customHeight="1" x14ac:dyDescent="0.3">
      <c r="A72" s="1"/>
    </row>
    <row r="73" spans="1:1" ht="13.5" customHeight="1" x14ac:dyDescent="0.3">
      <c r="A73" s="1"/>
    </row>
    <row r="74" spans="1:1" ht="13.5" customHeight="1" x14ac:dyDescent="0.3">
      <c r="A74" s="1"/>
    </row>
    <row r="75" spans="1:1" ht="13.5" customHeight="1" x14ac:dyDescent="0.3">
      <c r="A75" s="1"/>
    </row>
    <row r="76" spans="1:1" ht="13.5" customHeight="1" x14ac:dyDescent="0.3">
      <c r="A76" s="1"/>
    </row>
    <row r="77" spans="1:1" ht="13.5" customHeight="1" x14ac:dyDescent="0.3">
      <c r="A77" s="1"/>
    </row>
    <row r="78" spans="1:1" ht="13.5" customHeight="1" x14ac:dyDescent="0.3">
      <c r="A78" s="1"/>
    </row>
    <row r="79" spans="1:1" ht="13.5" customHeight="1" x14ac:dyDescent="0.3">
      <c r="A79" s="1"/>
    </row>
    <row r="80" spans="1:1" ht="13.5" customHeight="1" x14ac:dyDescent="0.3">
      <c r="A80" s="1"/>
    </row>
    <row r="81" spans="1:1" ht="13.5" customHeight="1" x14ac:dyDescent="0.3">
      <c r="A81" s="1"/>
    </row>
    <row r="82" spans="1:1" ht="13.5" customHeight="1" x14ac:dyDescent="0.3">
      <c r="A82" s="1"/>
    </row>
    <row r="83" spans="1:1" ht="13.5" customHeight="1" x14ac:dyDescent="0.3">
      <c r="A83" s="1"/>
    </row>
    <row r="84" spans="1:1" ht="13.5" customHeight="1" x14ac:dyDescent="0.3">
      <c r="A84" s="1"/>
    </row>
    <row r="85" spans="1:1" ht="13.5" customHeight="1" x14ac:dyDescent="0.3">
      <c r="A85" s="1"/>
    </row>
    <row r="86" spans="1:1" ht="13.5" customHeight="1" x14ac:dyDescent="0.3">
      <c r="A86" s="1"/>
    </row>
    <row r="87" spans="1:1" ht="13.5" customHeight="1" x14ac:dyDescent="0.3">
      <c r="A87" s="1"/>
    </row>
    <row r="88" spans="1:1" ht="13.5" customHeight="1" x14ac:dyDescent="0.3">
      <c r="A88" s="1"/>
    </row>
    <row r="89" spans="1:1" ht="13.5" customHeight="1" x14ac:dyDescent="0.3">
      <c r="A89" s="1"/>
    </row>
    <row r="90" spans="1:1" ht="13.5" customHeight="1" x14ac:dyDescent="0.3">
      <c r="A90" s="1"/>
    </row>
    <row r="91" spans="1:1" ht="13.5" customHeight="1" x14ac:dyDescent="0.3">
      <c r="A91" s="1"/>
    </row>
    <row r="92" spans="1:1" ht="13.5" customHeight="1" x14ac:dyDescent="0.3">
      <c r="A92" s="1"/>
    </row>
    <row r="93" spans="1:1" ht="13.5" customHeight="1" x14ac:dyDescent="0.3">
      <c r="A93" s="1"/>
    </row>
    <row r="94" spans="1:1" ht="13.5" customHeight="1" x14ac:dyDescent="0.3">
      <c r="A94" s="1"/>
    </row>
    <row r="95" spans="1:1" ht="13.5" customHeight="1" x14ac:dyDescent="0.3">
      <c r="A95" s="1"/>
    </row>
    <row r="96" spans="1:1" ht="13.5" customHeight="1" x14ac:dyDescent="0.3">
      <c r="A96" s="1"/>
    </row>
    <row r="97" spans="1:1" ht="13.5" customHeight="1" x14ac:dyDescent="0.3">
      <c r="A97" s="1"/>
    </row>
    <row r="98" spans="1:1" ht="13.5" customHeight="1" x14ac:dyDescent="0.3">
      <c r="A98" s="1"/>
    </row>
    <row r="99" spans="1:1" ht="13.5" customHeight="1" x14ac:dyDescent="0.3">
      <c r="A99" s="1"/>
    </row>
    <row r="100" spans="1:1" ht="13.5" customHeight="1" x14ac:dyDescent="0.3">
      <c r="A100" s="1"/>
    </row>
    <row r="101" spans="1:1" ht="13.5" customHeight="1" x14ac:dyDescent="0.3">
      <c r="A101" s="1"/>
    </row>
    <row r="102" spans="1:1" ht="13.5" customHeight="1" x14ac:dyDescent="0.3">
      <c r="A102" s="1"/>
    </row>
    <row r="103" spans="1:1" ht="13.5" customHeight="1" x14ac:dyDescent="0.3">
      <c r="A103" s="1"/>
    </row>
    <row r="104" spans="1:1" ht="13.5" customHeight="1" x14ac:dyDescent="0.3">
      <c r="A104" s="1"/>
    </row>
    <row r="105" spans="1:1" ht="13.5" customHeight="1" x14ac:dyDescent="0.3">
      <c r="A105" s="1"/>
    </row>
    <row r="106" spans="1:1" ht="13.5" customHeight="1" x14ac:dyDescent="0.3">
      <c r="A106" s="1"/>
    </row>
    <row r="107" spans="1:1" ht="13.5" customHeight="1" x14ac:dyDescent="0.3">
      <c r="A107" s="1"/>
    </row>
    <row r="108" spans="1:1" ht="13.5" customHeight="1" x14ac:dyDescent="0.3">
      <c r="A108" s="1"/>
    </row>
    <row r="109" spans="1:1" ht="13.5" customHeight="1" x14ac:dyDescent="0.3">
      <c r="A109" s="1"/>
    </row>
    <row r="110" spans="1:1" ht="13.5" customHeight="1" x14ac:dyDescent="0.3">
      <c r="A110" s="1"/>
    </row>
    <row r="111" spans="1:1" ht="13.5" customHeight="1" x14ac:dyDescent="0.3">
      <c r="A111" s="1"/>
    </row>
    <row r="112" spans="1:1" ht="13.5" customHeight="1" x14ac:dyDescent="0.3">
      <c r="A112" s="1"/>
    </row>
    <row r="113" spans="1:1" ht="13.5" customHeight="1" x14ac:dyDescent="0.3">
      <c r="A113" s="1"/>
    </row>
    <row r="114" spans="1:1" ht="13.5" customHeight="1" x14ac:dyDescent="0.3">
      <c r="A114" s="1"/>
    </row>
    <row r="115" spans="1:1" ht="13.5" customHeight="1" x14ac:dyDescent="0.3">
      <c r="A115" s="1"/>
    </row>
    <row r="116" spans="1:1" ht="13.5" customHeight="1" x14ac:dyDescent="0.3">
      <c r="A116" s="1"/>
    </row>
    <row r="117" spans="1:1" ht="13.5" customHeight="1" x14ac:dyDescent="0.3">
      <c r="A117" s="1"/>
    </row>
    <row r="118" spans="1:1" ht="13.5" customHeight="1" x14ac:dyDescent="0.3">
      <c r="A118" s="1"/>
    </row>
    <row r="119" spans="1:1" ht="13.5" customHeight="1" x14ac:dyDescent="0.3">
      <c r="A119" s="1"/>
    </row>
    <row r="120" spans="1:1" ht="13.5" customHeight="1" x14ac:dyDescent="0.3">
      <c r="A120" s="1"/>
    </row>
    <row r="121" spans="1:1" ht="13.5" customHeight="1" x14ac:dyDescent="0.3">
      <c r="A121" s="1"/>
    </row>
    <row r="122" spans="1:1" ht="13.5" customHeight="1" x14ac:dyDescent="0.3">
      <c r="A122" s="1"/>
    </row>
    <row r="123" spans="1:1" ht="13.5" customHeight="1" x14ac:dyDescent="0.3">
      <c r="A123" s="1"/>
    </row>
    <row r="124" spans="1:1" ht="13.5" customHeight="1" x14ac:dyDescent="0.3">
      <c r="A124" s="1"/>
    </row>
    <row r="125" spans="1:1" ht="13.5" customHeight="1" x14ac:dyDescent="0.3">
      <c r="A125" s="1"/>
    </row>
    <row r="126" spans="1:1" ht="13.5" customHeight="1" x14ac:dyDescent="0.3">
      <c r="A126" s="1"/>
    </row>
    <row r="127" spans="1:1" ht="13.5" customHeight="1" x14ac:dyDescent="0.3">
      <c r="A127" s="1"/>
    </row>
    <row r="128" spans="1:1" ht="13.5" customHeight="1" x14ac:dyDescent="0.3">
      <c r="A128" s="1"/>
    </row>
    <row r="129" spans="1:1" ht="13.5" customHeight="1" x14ac:dyDescent="0.3">
      <c r="A129" s="1"/>
    </row>
    <row r="130" spans="1:1" ht="13.5" customHeight="1" x14ac:dyDescent="0.3">
      <c r="A130" s="1"/>
    </row>
    <row r="131" spans="1:1" ht="13.5" customHeight="1" x14ac:dyDescent="0.3">
      <c r="A131" s="1"/>
    </row>
    <row r="132" spans="1:1" ht="13.5" customHeight="1" x14ac:dyDescent="0.3">
      <c r="A132" s="1"/>
    </row>
    <row r="133" spans="1:1" ht="13.5" customHeight="1" x14ac:dyDescent="0.3">
      <c r="A133" s="1"/>
    </row>
    <row r="134" spans="1:1" ht="13.5" customHeight="1" x14ac:dyDescent="0.3">
      <c r="A134" s="1"/>
    </row>
    <row r="135" spans="1:1" ht="13.5" customHeight="1" x14ac:dyDescent="0.3">
      <c r="A135" s="1"/>
    </row>
    <row r="136" spans="1:1" ht="13.5" customHeight="1" x14ac:dyDescent="0.3">
      <c r="A136" s="1"/>
    </row>
    <row r="137" spans="1:1" ht="13.5" customHeight="1" x14ac:dyDescent="0.3">
      <c r="A137" s="1"/>
    </row>
    <row r="138" spans="1:1" ht="13.5" customHeight="1" x14ac:dyDescent="0.3">
      <c r="A138" s="1"/>
    </row>
    <row r="139" spans="1:1" ht="13.5" customHeight="1" x14ac:dyDescent="0.3">
      <c r="A139" s="1"/>
    </row>
    <row r="140" spans="1:1" ht="13.5" customHeight="1" x14ac:dyDescent="0.3">
      <c r="A140" s="1"/>
    </row>
    <row r="141" spans="1:1" ht="13.5" customHeight="1" x14ac:dyDescent="0.3">
      <c r="A141" s="1"/>
    </row>
    <row r="142" spans="1:1" ht="13.5" customHeight="1" x14ac:dyDescent="0.3">
      <c r="A142" s="1"/>
    </row>
    <row r="143" spans="1:1" ht="13.5" customHeight="1" x14ac:dyDescent="0.3">
      <c r="A143" s="1"/>
    </row>
    <row r="144" spans="1:1" ht="13.5" customHeight="1" x14ac:dyDescent="0.3">
      <c r="A144" s="1"/>
    </row>
    <row r="145" spans="1:1" ht="13.5" customHeight="1" x14ac:dyDescent="0.3">
      <c r="A145" s="1"/>
    </row>
    <row r="146" spans="1:1" ht="13.5" customHeight="1" x14ac:dyDescent="0.3">
      <c r="A146" s="1"/>
    </row>
    <row r="147" spans="1:1" ht="13.5" customHeight="1" x14ac:dyDescent="0.3">
      <c r="A147" s="1"/>
    </row>
    <row r="148" spans="1:1" ht="13.5" customHeight="1" x14ac:dyDescent="0.3">
      <c r="A148" s="1"/>
    </row>
    <row r="149" spans="1:1" ht="13.5" customHeight="1" x14ac:dyDescent="0.3">
      <c r="A149" s="1"/>
    </row>
    <row r="150" spans="1:1" ht="13.5" customHeight="1" x14ac:dyDescent="0.3">
      <c r="A150" s="1"/>
    </row>
    <row r="151" spans="1:1" ht="13.5" customHeight="1" x14ac:dyDescent="0.3">
      <c r="A151" s="1"/>
    </row>
    <row r="152" spans="1:1" ht="13.5" customHeight="1" x14ac:dyDescent="0.3">
      <c r="A152" s="1"/>
    </row>
    <row r="153" spans="1:1" ht="13.5" customHeight="1" x14ac:dyDescent="0.3">
      <c r="A153" s="1"/>
    </row>
    <row r="154" spans="1:1" ht="13.5" customHeight="1" x14ac:dyDescent="0.3">
      <c r="A154" s="1"/>
    </row>
    <row r="155" spans="1:1" ht="13.5" customHeight="1" x14ac:dyDescent="0.3">
      <c r="A155" s="1"/>
    </row>
    <row r="156" spans="1:1" ht="13.5" customHeight="1" x14ac:dyDescent="0.3">
      <c r="A156" s="1"/>
    </row>
    <row r="157" spans="1:1" ht="13.5" customHeight="1" x14ac:dyDescent="0.3">
      <c r="A157" s="1"/>
    </row>
    <row r="158" spans="1:1" ht="13.5" customHeight="1" x14ac:dyDescent="0.3">
      <c r="A158" s="1"/>
    </row>
    <row r="159" spans="1:1" ht="13.5" customHeight="1" x14ac:dyDescent="0.3">
      <c r="A159" s="1"/>
    </row>
    <row r="160" spans="1:1" ht="13.5" customHeight="1" x14ac:dyDescent="0.3">
      <c r="A160" s="1"/>
    </row>
    <row r="161" spans="1:1" ht="13.5" customHeight="1" x14ac:dyDescent="0.3">
      <c r="A161" s="1"/>
    </row>
    <row r="162" spans="1:1" ht="13.5" customHeight="1" x14ac:dyDescent="0.3">
      <c r="A162" s="1"/>
    </row>
    <row r="163" spans="1:1" ht="13.5" customHeight="1" x14ac:dyDescent="0.3">
      <c r="A163" s="1"/>
    </row>
    <row r="164" spans="1:1" ht="13.5" customHeight="1" x14ac:dyDescent="0.3">
      <c r="A164" s="1"/>
    </row>
    <row r="165" spans="1:1" ht="13.5" customHeight="1" x14ac:dyDescent="0.3">
      <c r="A165" s="1"/>
    </row>
    <row r="166" spans="1:1" ht="13.5" customHeight="1" x14ac:dyDescent="0.3">
      <c r="A166" s="1"/>
    </row>
    <row r="167" spans="1:1" ht="13.5" customHeight="1" x14ac:dyDescent="0.3">
      <c r="A167" s="1"/>
    </row>
    <row r="168" spans="1:1" ht="13.5" customHeight="1" x14ac:dyDescent="0.3">
      <c r="A168" s="1"/>
    </row>
    <row r="169" spans="1:1" ht="13.5" customHeight="1" x14ac:dyDescent="0.3">
      <c r="A169" s="1"/>
    </row>
    <row r="170" spans="1:1" ht="13.5" customHeight="1" x14ac:dyDescent="0.3">
      <c r="A170" s="1"/>
    </row>
    <row r="171" spans="1:1" ht="13.5" customHeight="1" x14ac:dyDescent="0.3">
      <c r="A171" s="1"/>
    </row>
    <row r="172" spans="1:1" ht="13.5" customHeight="1" x14ac:dyDescent="0.3">
      <c r="A172" s="1"/>
    </row>
    <row r="173" spans="1:1" ht="13.5" customHeight="1" x14ac:dyDescent="0.3">
      <c r="A173" s="1"/>
    </row>
    <row r="174" spans="1:1" ht="13.5" customHeight="1" x14ac:dyDescent="0.3">
      <c r="A174" s="1"/>
    </row>
    <row r="175" spans="1:1" ht="13.5" customHeight="1" x14ac:dyDescent="0.3">
      <c r="A175" s="1"/>
    </row>
    <row r="176" spans="1:1" ht="13.5" customHeight="1" x14ac:dyDescent="0.3">
      <c r="A176" s="1"/>
    </row>
    <row r="177" spans="1:1" ht="13.5" customHeight="1" x14ac:dyDescent="0.3">
      <c r="A177" s="1"/>
    </row>
    <row r="178" spans="1:1" ht="13.5" customHeight="1" x14ac:dyDescent="0.3">
      <c r="A178" s="1"/>
    </row>
    <row r="179" spans="1:1" ht="13.5" customHeight="1" x14ac:dyDescent="0.3">
      <c r="A179" s="1"/>
    </row>
    <row r="180" spans="1:1" ht="13.5" customHeight="1" x14ac:dyDescent="0.3">
      <c r="A180" s="1"/>
    </row>
    <row r="181" spans="1:1" ht="13.5" customHeight="1" x14ac:dyDescent="0.3">
      <c r="A181" s="1"/>
    </row>
    <row r="182" spans="1:1" ht="13.5" customHeight="1" x14ac:dyDescent="0.3">
      <c r="A182" s="1"/>
    </row>
    <row r="183" spans="1:1" ht="13.5" customHeight="1" x14ac:dyDescent="0.3">
      <c r="A183" s="1"/>
    </row>
    <row r="184" spans="1:1" ht="13.5" customHeight="1" x14ac:dyDescent="0.3">
      <c r="A184" s="1"/>
    </row>
    <row r="185" spans="1:1" ht="13.5" customHeight="1" x14ac:dyDescent="0.3">
      <c r="A185" s="1"/>
    </row>
    <row r="186" spans="1:1" ht="13.5" customHeight="1" x14ac:dyDescent="0.3">
      <c r="A186" s="1"/>
    </row>
    <row r="187" spans="1:1" ht="13.5" customHeight="1" x14ac:dyDescent="0.3">
      <c r="A187" s="1"/>
    </row>
    <row r="188" spans="1:1" ht="13.5" customHeight="1" x14ac:dyDescent="0.3">
      <c r="A188" s="1"/>
    </row>
    <row r="189" spans="1:1" ht="13.5" customHeight="1" x14ac:dyDescent="0.3">
      <c r="A189" s="1"/>
    </row>
    <row r="190" spans="1:1" ht="13.5" customHeight="1" x14ac:dyDescent="0.3">
      <c r="A190" s="1"/>
    </row>
    <row r="191" spans="1:1" ht="13.5" customHeight="1" x14ac:dyDescent="0.3">
      <c r="A191" s="1"/>
    </row>
    <row r="192" spans="1:1" ht="13.5" customHeight="1" x14ac:dyDescent="0.3">
      <c r="A192" s="1"/>
    </row>
    <row r="193" spans="1:1" ht="13.5" customHeight="1" x14ac:dyDescent="0.3">
      <c r="A193" s="1"/>
    </row>
    <row r="194" spans="1:1" ht="13.5" customHeight="1" x14ac:dyDescent="0.3">
      <c r="A194" s="1"/>
    </row>
    <row r="195" spans="1:1" ht="13.5" customHeight="1" x14ac:dyDescent="0.3">
      <c r="A195" s="1"/>
    </row>
    <row r="196" spans="1:1" ht="13.5" customHeight="1" x14ac:dyDescent="0.3">
      <c r="A196" s="1"/>
    </row>
    <row r="197" spans="1:1" ht="13.5" customHeight="1" x14ac:dyDescent="0.3">
      <c r="A197" s="1"/>
    </row>
    <row r="198" spans="1:1" ht="13.5" customHeight="1" x14ac:dyDescent="0.3">
      <c r="A198" s="1"/>
    </row>
    <row r="199" spans="1:1" ht="13.5" customHeight="1" x14ac:dyDescent="0.3">
      <c r="A199" s="1"/>
    </row>
    <row r="200" spans="1:1" ht="13.5" customHeight="1" x14ac:dyDescent="0.3">
      <c r="A200" s="1"/>
    </row>
    <row r="201" spans="1:1" ht="13.5" customHeight="1" x14ac:dyDescent="0.3">
      <c r="A201" s="1"/>
    </row>
    <row r="202" spans="1:1" ht="13.5" customHeight="1" x14ac:dyDescent="0.3">
      <c r="A202" s="1"/>
    </row>
    <row r="203" spans="1:1" ht="13.5" customHeight="1" x14ac:dyDescent="0.3">
      <c r="A203" s="1"/>
    </row>
    <row r="204" spans="1:1" ht="13.5" customHeight="1" x14ac:dyDescent="0.3">
      <c r="A204" s="1"/>
    </row>
    <row r="205" spans="1:1" ht="13.5" customHeight="1" x14ac:dyDescent="0.3">
      <c r="A205" s="1"/>
    </row>
  </sheetData>
  <mergeCells count="2">
    <mergeCell ref="B2:F2"/>
    <mergeCell ref="B3:F3"/>
  </mergeCells>
  <phoneticPr fontId="48" type="noConversion"/>
  <hyperlinks>
    <hyperlink ref="B6" location="'Tabla 1'!A1" display="Tabla 1 / Table 1" xr:uid="{CCEDE7D6-CF76-41A0-BAC3-9B93219E3429}"/>
    <hyperlink ref="B7" location="'1'!A1" display="Gráfico 1 / Chart 1" xr:uid="{07341148-DB65-474B-807B-4FEE7C55816C}"/>
    <hyperlink ref="B8" location="'2'!A1" display="Gráfico 2 / Chart 2" xr:uid="{7FE5EB2D-001F-4E29-A979-1A2A94C9024C}"/>
    <hyperlink ref="B9" location="'3'!A1" display="Gráfico 3 / Chart 3" xr:uid="{90F31A93-EBC6-4C5E-B1B0-926AD835ADB3}"/>
    <hyperlink ref="B25" location="'15'!A1" display="Gráfico 15 / Chart 15" xr:uid="{62BD62DE-60CD-49CE-90C7-7D78D94DAE8E}"/>
    <hyperlink ref="B26" location="'16'!A1" display="Gráfico 16 / Chart 16" xr:uid="{CA782A02-A3D7-4C6C-A275-69C5CD49BA8F}"/>
    <hyperlink ref="B27" location="'17'!A1" display="Gráfico 17 / Chart 17" xr:uid="{FFF332C2-889E-44F8-92C1-05D1C1A5260A}"/>
    <hyperlink ref="B28" location="'18'!A1" display="Gráfico 18 / Chart 18" xr:uid="{B1B67BFB-6055-4BD6-8587-44C2E573E58C}"/>
    <hyperlink ref="B10" location="'4'!A1" display="Gráfico 4 / Chart 4" xr:uid="{728E156B-473A-4E86-8397-2473A696081A}"/>
    <hyperlink ref="B11" location="'5'!A1" display="Gráfico 5 / Chart 5" xr:uid="{580A264F-46A8-417D-B756-BDCB4E21D584}"/>
    <hyperlink ref="B12" location="'6'!A1" display="Gráfico 6 / Chart 6" xr:uid="{CAA0F8A1-23D7-4AB2-8628-06DF9C041518}"/>
    <hyperlink ref="B13" location="'Tabla 2'!A1" display="Tabla 2" xr:uid="{0E246814-039E-41FF-9FC1-579BD559680D}"/>
    <hyperlink ref="B18" location="'9'!A1" display="Gráfico 9 / Chart 9" xr:uid="{850A55B4-4360-4D47-956D-28695DEF39EF}"/>
    <hyperlink ref="B19" location="'Tabla 5'!A1" display="Tabla 5" xr:uid="{0BF72763-0F06-487E-A1F2-9AB18DEA9FFB}"/>
    <hyperlink ref="B20" location="'10'!A1" display="Gráfico 10 / Chart 10" xr:uid="{F9A1F436-9DCB-422F-B0DD-0610A691164D}"/>
    <hyperlink ref="B24" location="'14'!A1" display="Gráfico 14 / Chart 14" xr:uid="{EB65C6A4-4EB8-49E9-959A-53D1AA4F100A}"/>
    <hyperlink ref="B14" location="'7'!A1" display="Gráfico 7 / Chart 7" xr:uid="{88D71EFF-0D4C-48CD-AC89-CB8CA57BC0DD}"/>
    <hyperlink ref="B15" location="'Tabla 3'!A1" display="Tabla 3 / Table 3" xr:uid="{5E04D1CF-CF24-4550-B279-B1490CEB3D79}"/>
    <hyperlink ref="B17" location="'8'!A1" display="Gráfico 8 / Chart 8" xr:uid="{150AC903-20CF-4669-B7A5-0843885A1A87}"/>
    <hyperlink ref="B29" location="'Tabla 6'!A1" display="Tabla 6 / Table 6" xr:uid="{14D8A5A7-B1A4-48DB-9409-F3A82C689180}"/>
    <hyperlink ref="B30" location="'Tabla 7'!A1" display="Tabla 7 / Table 7" xr:uid="{D10F8377-772A-4708-A7BA-1DC4F5C761E9}"/>
    <hyperlink ref="B31" location="'20'!A1" display="Gráfico 20 / Chart 21" xr:uid="{969E0F23-B1C2-43C0-81D0-B2223B77661B}"/>
    <hyperlink ref="B32" location="'21'!A1" display="Gráfico 21 / Chart 21" xr:uid="{D5E59D62-DA04-48F4-B4E1-80086CA8E82C}"/>
    <hyperlink ref="B33" location="A.1.1!A1" display="Gráfico A.1.1 / Chart A.1.1" xr:uid="{5A0D4F7C-32F8-4D3E-B59F-E5BEA16D9F9B}"/>
    <hyperlink ref="B34" location="A.1.2!A1" display="Gráfico A.1.2/ Chart A.1.2" xr:uid="{A706024D-D63F-43C2-8813-7B57F9E92C92}"/>
    <hyperlink ref="B36" location="A.2.1!A1" display="Gráfico A.2.1 / Chart A.2.1" xr:uid="{4E15E0C4-8B75-4008-A5F8-54960A5F6F1B}"/>
    <hyperlink ref="B35" location="A.1.3!A1" display="Gráfico A.1.3/ Chart A.1.3" xr:uid="{5643B2FB-7C32-4BC0-830B-CEFD091C6ED3}"/>
    <hyperlink ref="B23" location="'13'!A1" display="Gráfico 13 / Chart 13" xr:uid="{C9AFED11-C300-478E-BD6E-A3BF5C1845F5}"/>
    <hyperlink ref="B22" location="'12'!A1" display="Gráfico 12 / Chart 12" xr:uid="{8C472EFD-47F5-42CD-9922-5B404736991A}"/>
    <hyperlink ref="B21" location="'11'!A1" display="Gráfico 11 / Chart 11" xr:uid="{A01ED17C-A7F8-4BC0-B766-C74687E32D35}"/>
    <hyperlink ref="B16" location="'Tabla 4'!A1" display="Tabla 4 / Table 4" xr:uid="{1EC6E651-C135-4B2E-BC94-A59EF117F924}"/>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CC582-A96F-400F-99C7-D65376072191}">
  <dimension ref="A2:J60"/>
  <sheetViews>
    <sheetView zoomScale="85" zoomScaleNormal="85" workbookViewId="0">
      <pane ySplit="5" topLeftCell="A6" activePane="bottomLeft" state="frozen"/>
      <selection pane="bottomLeft"/>
    </sheetView>
  </sheetViews>
  <sheetFormatPr baseColWidth="10" defaultColWidth="11.33203125" defaultRowHeight="13.5" customHeight="1" x14ac:dyDescent="0.3"/>
  <cols>
    <col min="1" max="1" width="5.33203125" style="2" customWidth="1"/>
    <col min="2" max="2" width="11.6640625" style="2" customWidth="1"/>
    <col min="3" max="4" width="25.6640625" style="2" customWidth="1"/>
    <col min="5" max="5" width="7.33203125" style="2" customWidth="1"/>
    <col min="6" max="6" width="65.88671875" style="2" customWidth="1"/>
    <col min="7" max="9" width="8.88671875" style="2" customWidth="1"/>
    <col min="10" max="10" width="28.33203125" style="2" customWidth="1"/>
    <col min="11" max="16384" width="11.33203125" style="2"/>
  </cols>
  <sheetData>
    <row r="2" spans="1:10" s="10" customFormat="1" ht="15" customHeight="1" x14ac:dyDescent="0.3">
      <c r="B2" s="15" t="s">
        <v>655</v>
      </c>
      <c r="C2" s="15"/>
      <c r="D2" s="15"/>
      <c r="E2" s="16"/>
      <c r="F2" s="16"/>
    </row>
    <row r="3" spans="1:10" s="10" customFormat="1" ht="15" customHeight="1" x14ac:dyDescent="0.3">
      <c r="B3" s="15" t="s">
        <v>419</v>
      </c>
      <c r="C3" s="15"/>
      <c r="D3" s="15"/>
      <c r="E3" s="16"/>
      <c r="F3" s="16"/>
    </row>
    <row r="4" spans="1:10" ht="13.35" customHeight="1" x14ac:dyDescent="0.3">
      <c r="B4" s="17"/>
      <c r="C4" s="17"/>
      <c r="D4" s="17"/>
      <c r="E4" s="17"/>
      <c r="F4" s="17"/>
    </row>
    <row r="5" spans="1:10" ht="48.75" customHeight="1" x14ac:dyDescent="0.3">
      <c r="A5" s="24"/>
      <c r="B5" s="73" t="s">
        <v>55</v>
      </c>
      <c r="C5" s="30" t="s">
        <v>62</v>
      </c>
      <c r="D5" s="30" t="s">
        <v>63</v>
      </c>
      <c r="F5" s="64"/>
      <c r="G5" s="185">
        <v>44531</v>
      </c>
      <c r="H5" s="185">
        <v>44896</v>
      </c>
      <c r="I5" s="185">
        <v>45261</v>
      </c>
      <c r="J5" s="30" t="s">
        <v>71</v>
      </c>
    </row>
    <row r="6" spans="1:10" ht="25.35" customHeight="1" x14ac:dyDescent="0.3">
      <c r="A6" s="10"/>
      <c r="B6" s="31">
        <v>43800</v>
      </c>
      <c r="C6" s="32">
        <v>48.608501856437513</v>
      </c>
      <c r="D6" s="32">
        <v>1300.5519115324357</v>
      </c>
      <c r="E6" s="37"/>
      <c r="F6" s="66" t="s">
        <v>64</v>
      </c>
      <c r="G6" s="57"/>
      <c r="H6" s="57"/>
      <c r="I6" s="57"/>
      <c r="J6" s="57"/>
    </row>
    <row r="7" spans="1:10" ht="25.35" customHeight="1" x14ac:dyDescent="0.3">
      <c r="A7" s="10"/>
      <c r="B7" s="33">
        <v>43831</v>
      </c>
      <c r="C7" s="34">
        <v>48.694333514741558</v>
      </c>
      <c r="D7" s="34">
        <v>1288.920234445791</v>
      </c>
      <c r="E7" s="37"/>
      <c r="F7" s="59" t="s">
        <v>68</v>
      </c>
      <c r="G7" s="60">
        <v>18.587433000000001</v>
      </c>
      <c r="H7" s="60">
        <v>19.25994</v>
      </c>
      <c r="I7" s="60">
        <v>20.101823</v>
      </c>
      <c r="J7" s="70">
        <v>4.3711610731912938</v>
      </c>
    </row>
    <row r="8" spans="1:10" ht="25.35" customHeight="1" x14ac:dyDescent="0.3">
      <c r="A8" s="10"/>
      <c r="B8" s="31">
        <v>43862</v>
      </c>
      <c r="C8" s="32">
        <v>48.608487612593052</v>
      </c>
      <c r="D8" s="32">
        <v>1270.1387505618034</v>
      </c>
      <c r="E8" s="37"/>
      <c r="F8" s="59" t="s">
        <v>69</v>
      </c>
      <c r="G8" s="60">
        <v>12.293564999999999</v>
      </c>
      <c r="H8" s="60">
        <v>13.091341999999999</v>
      </c>
      <c r="I8" s="60">
        <v>13.570384000000001</v>
      </c>
      <c r="J8" s="70">
        <v>3.659227602487213</v>
      </c>
    </row>
    <row r="9" spans="1:10" ht="25.35" customHeight="1" x14ac:dyDescent="0.3">
      <c r="A9" s="10"/>
      <c r="B9" s="33">
        <v>43891</v>
      </c>
      <c r="C9" s="34">
        <v>48.127399819474412</v>
      </c>
      <c r="D9" s="34">
        <v>1253.18590226685</v>
      </c>
      <c r="E9" s="37"/>
      <c r="F9" s="61" t="s">
        <v>70</v>
      </c>
      <c r="G9" s="60">
        <v>8.5875939999999993</v>
      </c>
      <c r="H9" s="60">
        <v>10.04284</v>
      </c>
      <c r="I9" s="60">
        <v>10.535655</v>
      </c>
      <c r="J9" s="70">
        <v>4.9071278642296425</v>
      </c>
    </row>
    <row r="10" spans="1:10" ht="25.35" customHeight="1" x14ac:dyDescent="0.3">
      <c r="A10" s="10"/>
      <c r="B10" s="31">
        <v>43922</v>
      </c>
      <c r="C10" s="32">
        <v>47.463971485464036</v>
      </c>
      <c r="D10" s="32">
        <v>1212.5068565798006</v>
      </c>
      <c r="E10" s="37"/>
      <c r="F10" s="66" t="s">
        <v>65</v>
      </c>
      <c r="G10" s="57"/>
      <c r="H10" s="57"/>
      <c r="I10" s="57"/>
      <c r="J10" s="68"/>
    </row>
    <row r="11" spans="1:10" ht="25.35" customHeight="1" x14ac:dyDescent="0.3">
      <c r="A11" s="10"/>
      <c r="B11" s="33">
        <v>43952</v>
      </c>
      <c r="C11" s="34">
        <v>47.49742296959279</v>
      </c>
      <c r="D11" s="34">
        <v>1222.3959053226158</v>
      </c>
      <c r="E11" s="37"/>
      <c r="F11" s="59" t="s">
        <v>68</v>
      </c>
      <c r="G11" s="60">
        <v>50.34873376352715</v>
      </c>
      <c r="H11" s="60">
        <v>54.507638692019754</v>
      </c>
      <c r="I11" s="60">
        <v>56.24369711525938</v>
      </c>
      <c r="J11" s="70">
        <v>3.1849818940951402</v>
      </c>
    </row>
    <row r="12" spans="1:10" ht="25.35" customHeight="1" x14ac:dyDescent="0.3">
      <c r="A12" s="10"/>
      <c r="B12" s="31">
        <v>43983</v>
      </c>
      <c r="C12" s="32">
        <v>47.457661136333961</v>
      </c>
      <c r="D12" s="32">
        <v>1236.8564035204329</v>
      </c>
      <c r="E12" s="37"/>
      <c r="F12" s="59" t="s">
        <v>69</v>
      </c>
      <c r="G12" s="60">
        <v>35.193619852858326</v>
      </c>
      <c r="H12" s="60">
        <v>37.049863069649405</v>
      </c>
      <c r="I12" s="60">
        <v>37.969121876844802</v>
      </c>
      <c r="J12" s="70">
        <v>2.4811395536531373</v>
      </c>
    </row>
    <row r="13" spans="1:10" ht="25.35" customHeight="1" x14ac:dyDescent="0.3">
      <c r="A13" s="10"/>
      <c r="B13" s="33">
        <v>44013</v>
      </c>
      <c r="C13" s="34">
        <v>47.604198314667563</v>
      </c>
      <c r="D13" s="34">
        <v>1251.64912451183</v>
      </c>
      <c r="E13" s="37"/>
      <c r="F13" s="61" t="s">
        <v>70</v>
      </c>
      <c r="G13" s="60">
        <v>24.58428606239826</v>
      </c>
      <c r="H13" s="60">
        <v>28.422284501497082</v>
      </c>
      <c r="I13" s="60">
        <v>29.478131845597687</v>
      </c>
      <c r="J13" s="70">
        <v>3.71485741875961</v>
      </c>
    </row>
    <row r="14" spans="1:10" ht="25.35" customHeight="1" x14ac:dyDescent="0.3">
      <c r="A14" s="10"/>
      <c r="B14" s="31">
        <v>44044</v>
      </c>
      <c r="C14" s="32">
        <v>47.606702353318795</v>
      </c>
      <c r="D14" s="32">
        <v>1254.8712909034678</v>
      </c>
      <c r="E14" s="37"/>
      <c r="F14" s="66" t="s">
        <v>66</v>
      </c>
      <c r="G14" s="57"/>
      <c r="H14" s="57"/>
      <c r="I14" s="57"/>
      <c r="J14" s="68"/>
    </row>
    <row r="15" spans="1:10" ht="25.35" customHeight="1" x14ac:dyDescent="0.3">
      <c r="A15" s="16"/>
      <c r="B15" s="33">
        <v>44075</v>
      </c>
      <c r="C15" s="34">
        <v>46.989429300622035</v>
      </c>
      <c r="D15" s="34">
        <v>1262.3064378097358</v>
      </c>
      <c r="E15" s="37"/>
      <c r="F15" s="59" t="s">
        <v>68</v>
      </c>
      <c r="G15" s="62">
        <v>20548.302553062462</v>
      </c>
      <c r="H15" s="62">
        <v>18953.0048302709</v>
      </c>
      <c r="I15" s="62">
        <v>13341.006724999999</v>
      </c>
      <c r="J15" s="71">
        <v>-25.689282372912619</v>
      </c>
    </row>
    <row r="16" spans="1:10" ht="25.35" customHeight="1" x14ac:dyDescent="0.3">
      <c r="B16" s="31">
        <v>44105</v>
      </c>
      <c r="C16" s="32">
        <v>47.008985464376764</v>
      </c>
      <c r="D16" s="32">
        <v>1265.6870483469447</v>
      </c>
      <c r="E16" s="37"/>
      <c r="F16" s="59" t="s">
        <v>69</v>
      </c>
      <c r="G16" s="62">
        <v>18467.785633718398</v>
      </c>
      <c r="H16" s="62">
        <v>15068.484303955154</v>
      </c>
      <c r="I16" s="62">
        <v>11369.087036999999</v>
      </c>
      <c r="J16" s="71">
        <v>-24.550559912546362</v>
      </c>
    </row>
    <row r="17" spans="1:10" ht="25.35" customHeight="1" x14ac:dyDescent="0.3">
      <c r="A17" s="10"/>
      <c r="B17" s="33">
        <v>44136</v>
      </c>
      <c r="C17" s="34">
        <v>47.073705451213414</v>
      </c>
      <c r="D17" s="34">
        <v>1281.2693628843047</v>
      </c>
      <c r="E17" s="37"/>
      <c r="F17" s="61" t="s">
        <v>70</v>
      </c>
      <c r="G17" s="62">
        <v>2832.7683080654947</v>
      </c>
      <c r="H17" s="62">
        <v>2698.0112488321402</v>
      </c>
      <c r="I17" s="62">
        <v>1815.9605180000001</v>
      </c>
      <c r="J17" s="71">
        <v>-32.692626188409903</v>
      </c>
    </row>
    <row r="18" spans="1:10" ht="25.35" customHeight="1" x14ac:dyDescent="0.3">
      <c r="A18" s="10"/>
      <c r="B18" s="31">
        <v>44166</v>
      </c>
      <c r="C18" s="32">
        <v>47.151961907399823</v>
      </c>
      <c r="D18" s="32">
        <v>1291.0853043073791</v>
      </c>
      <c r="E18" s="37"/>
      <c r="F18" s="66" t="s">
        <v>67</v>
      </c>
      <c r="G18" s="57"/>
      <c r="H18" s="57"/>
      <c r="I18" s="57"/>
      <c r="J18" s="69"/>
    </row>
    <row r="19" spans="1:10" ht="25.35" customHeight="1" x14ac:dyDescent="0.3">
      <c r="B19" s="33">
        <v>44197</v>
      </c>
      <c r="C19" s="34">
        <v>46.692519293557886</v>
      </c>
      <c r="D19" s="34">
        <v>1265.0934967061958</v>
      </c>
      <c r="E19" s="37"/>
      <c r="F19" s="59" t="s">
        <v>68</v>
      </c>
      <c r="G19" s="62">
        <v>1168.3514332684288</v>
      </c>
      <c r="H19" s="62">
        <v>932.14230315727582</v>
      </c>
      <c r="I19" s="62">
        <v>663.67148516828547</v>
      </c>
      <c r="J19" s="71">
        <v>-28.801484181079225</v>
      </c>
    </row>
    <row r="20" spans="1:10" ht="25.35" customHeight="1" x14ac:dyDescent="0.3">
      <c r="B20" s="31">
        <v>44228</v>
      </c>
      <c r="C20" s="32">
        <v>46.643418750214252</v>
      </c>
      <c r="D20" s="32">
        <v>1243.8709811404419</v>
      </c>
      <c r="E20" s="37"/>
      <c r="F20" s="59" t="s">
        <v>69</v>
      </c>
      <c r="G20" s="62">
        <v>1420.8885407705093</v>
      </c>
      <c r="H20" s="62">
        <v>1151.0267094049757</v>
      </c>
      <c r="I20" s="62">
        <v>837.78668584470415</v>
      </c>
      <c r="J20" s="71">
        <v>-27.213966539681884</v>
      </c>
    </row>
    <row r="21" spans="1:10" ht="25.35" customHeight="1" x14ac:dyDescent="0.3">
      <c r="B21" s="33">
        <v>44256</v>
      </c>
      <c r="C21" s="34">
        <v>48.064810280630596</v>
      </c>
      <c r="D21" s="34">
        <v>1200.6210664471425</v>
      </c>
      <c r="E21" s="37"/>
      <c r="F21" s="67" t="s">
        <v>70</v>
      </c>
      <c r="G21" s="52">
        <v>329.86751679987367</v>
      </c>
      <c r="H21" s="52">
        <v>268.65022730942042</v>
      </c>
      <c r="I21" s="52">
        <v>182.36332406480699</v>
      </c>
      <c r="J21" s="72">
        <v>-35.84099079645091</v>
      </c>
    </row>
    <row r="22" spans="1:10" ht="25.35" customHeight="1" x14ac:dyDescent="0.3">
      <c r="B22" s="31">
        <v>44287</v>
      </c>
      <c r="C22" s="32">
        <v>48.273458470563241</v>
      </c>
      <c r="D22" s="32">
        <v>1188.6015150025901</v>
      </c>
      <c r="E22" s="37"/>
    </row>
    <row r="23" spans="1:10" ht="25.35" customHeight="1" x14ac:dyDescent="0.3">
      <c r="B23" s="33">
        <v>44317</v>
      </c>
      <c r="C23" s="34">
        <v>48.321910314818403</v>
      </c>
      <c r="D23" s="34">
        <v>1167.6190158532982</v>
      </c>
      <c r="E23" s="37"/>
    </row>
    <row r="24" spans="1:10" ht="25.35" customHeight="1" x14ac:dyDescent="0.3">
      <c r="B24" s="31">
        <v>44348</v>
      </c>
      <c r="C24" s="32">
        <v>48.381105454507342</v>
      </c>
      <c r="D24" s="32">
        <v>1156.014788290121</v>
      </c>
      <c r="E24" s="37"/>
    </row>
    <row r="25" spans="1:10" ht="25.35" customHeight="1" x14ac:dyDescent="0.3">
      <c r="B25" s="33">
        <v>44378</v>
      </c>
      <c r="C25" s="34">
        <v>48.621519056414776</v>
      </c>
      <c r="D25" s="34">
        <v>1135.6796234242377</v>
      </c>
      <c r="E25" s="37"/>
    </row>
    <row r="26" spans="1:10" ht="25.35" customHeight="1" x14ac:dyDescent="0.3">
      <c r="B26" s="31">
        <v>44409</v>
      </c>
      <c r="C26" s="32">
        <v>48.891639276780566</v>
      </c>
      <c r="D26" s="32">
        <v>1142.7169439866648</v>
      </c>
      <c r="E26" s="37"/>
    </row>
    <row r="27" spans="1:10" ht="25.35" customHeight="1" x14ac:dyDescent="0.3">
      <c r="B27" s="33">
        <v>44440</v>
      </c>
      <c r="C27" s="34">
        <v>48.945367354316701</v>
      </c>
      <c r="D27" s="34">
        <v>1147.0847418446249</v>
      </c>
      <c r="E27" s="37"/>
    </row>
    <row r="28" spans="1:10" ht="25.35" customHeight="1" x14ac:dyDescent="0.3">
      <c r="B28" s="31">
        <v>44470</v>
      </c>
      <c r="C28" s="32">
        <v>49.592502932799455</v>
      </c>
      <c r="D28" s="32">
        <v>1142.5629964029799</v>
      </c>
      <c r="E28" s="37"/>
    </row>
    <row r="29" spans="1:10" ht="25.35" customHeight="1" x14ac:dyDescent="0.3">
      <c r="B29" s="33">
        <v>44501</v>
      </c>
      <c r="C29" s="34">
        <v>50.257866187422792</v>
      </c>
      <c r="D29" s="34">
        <v>1180.8488325539799</v>
      </c>
      <c r="E29" s="37"/>
    </row>
    <row r="30" spans="1:10" ht="25.35" customHeight="1" x14ac:dyDescent="0.3">
      <c r="B30" s="31">
        <v>44531</v>
      </c>
      <c r="C30" s="32">
        <v>50.34873376352715</v>
      </c>
      <c r="D30" s="32">
        <v>1168.3514332684288</v>
      </c>
      <c r="E30" s="37"/>
    </row>
    <row r="31" spans="1:10" ht="25.35" customHeight="1" x14ac:dyDescent="0.3">
      <c r="B31" s="33">
        <v>44562</v>
      </c>
      <c r="C31" s="34">
        <v>50.579575186689397</v>
      </c>
      <c r="D31" s="34">
        <v>1145.6718251120512</v>
      </c>
      <c r="E31" s="37"/>
    </row>
    <row r="32" spans="1:10" ht="25.35" customHeight="1" x14ac:dyDescent="0.3">
      <c r="B32" s="31">
        <v>44593</v>
      </c>
      <c r="C32" s="32">
        <v>51.302918570282003</v>
      </c>
      <c r="D32" s="32">
        <v>1107.3653151160267</v>
      </c>
      <c r="E32" s="37"/>
    </row>
    <row r="33" spans="2:5" ht="25.35" customHeight="1" x14ac:dyDescent="0.3">
      <c r="B33" s="33">
        <v>44621</v>
      </c>
      <c r="C33" s="34">
        <v>51.80791431532078</v>
      </c>
      <c r="D33" s="34">
        <v>1075.35363541518</v>
      </c>
      <c r="E33" s="37"/>
    </row>
    <row r="34" spans="2:5" ht="25.35" customHeight="1" x14ac:dyDescent="0.3">
      <c r="B34" s="31">
        <v>44652</v>
      </c>
      <c r="C34" s="32">
        <v>52.204499521039338</v>
      </c>
      <c r="D34" s="32">
        <v>1045.1215101084786</v>
      </c>
      <c r="E34" s="37"/>
    </row>
    <row r="35" spans="2:5" ht="25.35" customHeight="1" x14ac:dyDescent="0.3">
      <c r="B35" s="33">
        <v>44682</v>
      </c>
      <c r="C35" s="34">
        <v>52.565130530583218</v>
      </c>
      <c r="D35" s="34">
        <v>1036.8639023661085</v>
      </c>
      <c r="E35" s="37"/>
    </row>
    <row r="36" spans="2:5" ht="25.35" customHeight="1" x14ac:dyDescent="0.3">
      <c r="B36" s="31">
        <v>44713</v>
      </c>
      <c r="C36" s="32">
        <v>52.806525851876799</v>
      </c>
      <c r="D36" s="32">
        <v>1037.2890911433587</v>
      </c>
      <c r="E36" s="37"/>
    </row>
    <row r="37" spans="2:5" ht="25.35" customHeight="1" x14ac:dyDescent="0.3">
      <c r="B37" s="33">
        <v>44743</v>
      </c>
      <c r="C37" s="34">
        <v>53.002876470182599</v>
      </c>
      <c r="D37" s="34">
        <v>997.07697466185743</v>
      </c>
      <c r="E37" s="37"/>
    </row>
    <row r="38" spans="2:5" ht="25.35" customHeight="1" x14ac:dyDescent="0.3">
      <c r="B38" s="31">
        <v>44774</v>
      </c>
      <c r="C38" s="32">
        <v>53.396995832033141</v>
      </c>
      <c r="D38" s="32">
        <v>973.61336268476509</v>
      </c>
      <c r="E38" s="37"/>
    </row>
    <row r="39" spans="2:5" ht="25.35" customHeight="1" x14ac:dyDescent="0.3">
      <c r="B39" s="33">
        <v>44805</v>
      </c>
      <c r="C39" s="34">
        <v>53.658256018878902</v>
      </c>
      <c r="D39" s="34">
        <v>949.91344222751138</v>
      </c>
      <c r="E39" s="37"/>
    </row>
    <row r="40" spans="2:5" ht="25.35" customHeight="1" x14ac:dyDescent="0.3">
      <c r="B40" s="31">
        <v>44835</v>
      </c>
      <c r="C40" s="32">
        <v>54.049390030253996</v>
      </c>
      <c r="D40" s="32">
        <v>931.24450485026819</v>
      </c>
      <c r="E40" s="37"/>
    </row>
    <row r="41" spans="2:5" ht="25.35" customHeight="1" x14ac:dyDescent="0.3">
      <c r="B41" s="33">
        <v>44866</v>
      </c>
      <c r="C41" s="34">
        <v>54.341023970760936</v>
      </c>
      <c r="D41" s="34">
        <v>938.89740287231143</v>
      </c>
      <c r="E41" s="37"/>
    </row>
    <row r="42" spans="2:5" ht="25.35" customHeight="1" x14ac:dyDescent="0.3">
      <c r="B42" s="31">
        <v>44896</v>
      </c>
      <c r="C42" s="32">
        <v>54.507638692019754</v>
      </c>
      <c r="D42" s="32">
        <v>932.14230315727582</v>
      </c>
      <c r="E42" s="37"/>
    </row>
    <row r="43" spans="2:5" ht="25.35" customHeight="1" x14ac:dyDescent="0.3">
      <c r="B43" s="33">
        <v>44927</v>
      </c>
      <c r="C43" s="34">
        <v>54.784829709413593</v>
      </c>
      <c r="D43" s="34">
        <v>919.96449761053532</v>
      </c>
      <c r="E43" s="37"/>
    </row>
    <row r="44" spans="2:5" ht="25.35" customHeight="1" x14ac:dyDescent="0.3">
      <c r="B44" s="31">
        <v>44958</v>
      </c>
      <c r="C44" s="32">
        <v>54.914705438956332</v>
      </c>
      <c r="D44" s="32">
        <v>892.42575779525532</v>
      </c>
      <c r="E44" s="37"/>
    </row>
    <row r="45" spans="2:5" ht="25.35" customHeight="1" x14ac:dyDescent="0.3">
      <c r="B45" s="33">
        <v>44986</v>
      </c>
      <c r="C45" s="34">
        <v>55.180876474120197</v>
      </c>
      <c r="D45" s="34">
        <v>872.82763528913131</v>
      </c>
      <c r="E45" s="37"/>
    </row>
    <row r="46" spans="2:5" ht="25.35" customHeight="1" x14ac:dyDescent="0.3">
      <c r="B46" s="31">
        <v>45017</v>
      </c>
      <c r="C46" s="32">
        <v>55.296887222227461</v>
      </c>
      <c r="D46" s="32">
        <v>853.50345879072552</v>
      </c>
      <c r="E46" s="37"/>
    </row>
    <row r="47" spans="2:5" ht="25.35" customHeight="1" x14ac:dyDescent="0.3">
      <c r="B47" s="33">
        <v>45047</v>
      </c>
      <c r="C47" s="34">
        <v>55.432805449950337</v>
      </c>
      <c r="D47" s="34">
        <v>852.14546041954497</v>
      </c>
      <c r="E47" s="37"/>
    </row>
    <row r="48" spans="2:5" ht="25.35" customHeight="1" x14ac:dyDescent="0.3">
      <c r="B48" s="31">
        <v>45078</v>
      </c>
      <c r="C48" s="32">
        <v>55.437581237039815</v>
      </c>
      <c r="D48" s="32">
        <v>841.93853810372013</v>
      </c>
      <c r="E48" s="37"/>
    </row>
    <row r="49" spans="1:8" ht="25.35" customHeight="1" x14ac:dyDescent="0.3">
      <c r="B49" s="33">
        <v>45108</v>
      </c>
      <c r="C49" s="34">
        <v>55.69642063709491</v>
      </c>
      <c r="D49" s="34">
        <v>836.45625141866185</v>
      </c>
      <c r="E49" s="37"/>
    </row>
    <row r="50" spans="1:8" ht="25.35" customHeight="1" x14ac:dyDescent="0.3">
      <c r="B50" s="31">
        <v>45139</v>
      </c>
      <c r="C50" s="32">
        <v>56.006930855857284</v>
      </c>
      <c r="D50" s="32">
        <v>804.60334583991539</v>
      </c>
      <c r="E50" s="37"/>
    </row>
    <row r="51" spans="1:8" ht="24.75" customHeight="1" x14ac:dyDescent="0.3">
      <c r="B51" s="33">
        <v>45170</v>
      </c>
      <c r="C51" s="34">
        <v>55.933912110150516</v>
      </c>
      <c r="D51" s="34">
        <v>760.52997743504193</v>
      </c>
      <c r="E51" s="37"/>
    </row>
    <row r="52" spans="1:8" ht="25.35" customHeight="1" x14ac:dyDescent="0.3">
      <c r="B52" s="31">
        <v>45200</v>
      </c>
      <c r="C52" s="32">
        <v>56.131541039057979</v>
      </c>
      <c r="D52" s="32">
        <v>804.42737496331006</v>
      </c>
      <c r="E52" s="37"/>
    </row>
    <row r="53" spans="1:8" ht="25.35" customHeight="1" x14ac:dyDescent="0.3">
      <c r="B53" s="33">
        <v>45231</v>
      </c>
      <c r="C53" s="34">
        <v>56.188483447623199</v>
      </c>
      <c r="D53" s="34">
        <v>774.23059020224684</v>
      </c>
      <c r="E53" s="37"/>
    </row>
    <row r="54" spans="1:8" ht="25.35" customHeight="1" x14ac:dyDescent="0.3">
      <c r="B54" s="35">
        <v>45261</v>
      </c>
      <c r="C54" s="36">
        <v>56.24369711525938</v>
      </c>
      <c r="D54" s="36">
        <v>663.67148516828547</v>
      </c>
      <c r="E54" s="37"/>
    </row>
    <row r="55" spans="1:8" s="63" customFormat="1" ht="15" customHeight="1" x14ac:dyDescent="0.3">
      <c r="A55" s="10"/>
    </row>
    <row r="56" spans="1:8" ht="15" customHeight="1" x14ac:dyDescent="0.3">
      <c r="B56" s="331" t="s">
        <v>181</v>
      </c>
      <c r="C56" s="331"/>
      <c r="D56" s="331"/>
      <c r="E56" s="331"/>
      <c r="F56" s="331"/>
      <c r="G56" s="331"/>
      <c r="H56" s="331"/>
    </row>
    <row r="57" spans="1:8" ht="15" customHeight="1" x14ac:dyDescent="0.3">
      <c r="B57" s="331" t="s">
        <v>182</v>
      </c>
      <c r="C57" s="331"/>
      <c r="D57" s="331"/>
      <c r="E57" s="331"/>
      <c r="F57" s="331"/>
      <c r="G57" s="331"/>
      <c r="H57" s="331"/>
    </row>
    <row r="58" spans="1:8" s="63" customFormat="1" ht="15" customHeight="1" x14ac:dyDescent="0.3">
      <c r="A58" s="10"/>
    </row>
    <row r="59" spans="1:8" ht="15" customHeight="1" x14ac:dyDescent="0.3">
      <c r="B59" s="325" t="s">
        <v>60</v>
      </c>
      <c r="C59" s="325"/>
      <c r="D59" s="325"/>
      <c r="E59" s="325"/>
    </row>
    <row r="60" spans="1:8" ht="15" customHeight="1" x14ac:dyDescent="0.3">
      <c r="B60" s="325" t="s">
        <v>61</v>
      </c>
      <c r="C60" s="325"/>
      <c r="D60" s="325"/>
      <c r="E60" s="325"/>
    </row>
  </sheetData>
  <mergeCells count="4">
    <mergeCell ref="B60:E60"/>
    <mergeCell ref="B56:H56"/>
    <mergeCell ref="B57:H57"/>
    <mergeCell ref="B59:E5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D78E0-A663-4B33-B4DE-1DDA1E9C2C75}">
  <dimension ref="A1:H29"/>
  <sheetViews>
    <sheetView showGridLines="0" zoomScale="85" zoomScaleNormal="85" workbookViewId="0"/>
  </sheetViews>
  <sheetFormatPr baseColWidth="10" defaultColWidth="10.6640625" defaultRowHeight="14.4" x14ac:dyDescent="0.3"/>
  <cols>
    <col min="1" max="1" width="5.33203125" style="2" customWidth="1"/>
    <col min="2" max="2" width="27.109375" style="7" customWidth="1"/>
    <col min="3" max="8" width="11.33203125" style="7" customWidth="1"/>
    <col min="9" max="16384" width="10.6640625" style="7"/>
  </cols>
  <sheetData>
    <row r="1" spans="1:8" s="2" customFormat="1" ht="13.5" customHeight="1" x14ac:dyDescent="0.3"/>
    <row r="2" spans="1:8" s="10" customFormat="1" ht="15" customHeight="1" x14ac:dyDescent="0.3">
      <c r="B2" s="15" t="s">
        <v>420</v>
      </c>
      <c r="C2" s="15"/>
      <c r="D2" s="15"/>
      <c r="E2" s="16"/>
      <c r="F2" s="16"/>
    </row>
    <row r="3" spans="1:8" s="10" customFormat="1" ht="15" customHeight="1" x14ac:dyDescent="0.3">
      <c r="B3" s="15" t="s">
        <v>421</v>
      </c>
      <c r="C3" s="15"/>
      <c r="D3" s="15"/>
      <c r="E3" s="16"/>
      <c r="F3" s="16"/>
    </row>
    <row r="4" spans="1:8" s="2" customFormat="1" ht="13.35" customHeight="1" x14ac:dyDescent="0.3">
      <c r="B4" s="17"/>
      <c r="C4" s="17"/>
      <c r="D4" s="17"/>
      <c r="E4" s="17"/>
      <c r="F4" s="17"/>
    </row>
    <row r="5" spans="1:8" s="10" customFormat="1" ht="25.5" customHeight="1" x14ac:dyDescent="0.3">
      <c r="B5" s="326" t="s">
        <v>656</v>
      </c>
      <c r="C5" s="326"/>
      <c r="D5" s="326"/>
    </row>
    <row r="6" spans="1:8" s="24" customFormat="1" ht="30" customHeight="1" x14ac:dyDescent="0.3">
      <c r="B6" s="48" t="s">
        <v>171</v>
      </c>
      <c r="C6" s="45" t="s">
        <v>422</v>
      </c>
      <c r="D6" s="46" t="s">
        <v>423</v>
      </c>
      <c r="E6" s="44" t="s">
        <v>424</v>
      </c>
      <c r="F6" s="44" t="s">
        <v>425</v>
      </c>
      <c r="G6" s="44" t="s">
        <v>426</v>
      </c>
      <c r="H6" s="44" t="s">
        <v>427</v>
      </c>
    </row>
    <row r="7" spans="1:8" s="24" customFormat="1" ht="24.75" customHeight="1" x14ac:dyDescent="0.3">
      <c r="B7" s="19" t="s">
        <v>539</v>
      </c>
      <c r="C7" s="26">
        <v>365.07779094679745</v>
      </c>
      <c r="D7" s="26">
        <v>371.00621204504762</v>
      </c>
      <c r="E7" s="26">
        <v>363.78278229185793</v>
      </c>
      <c r="F7" s="26">
        <v>348.26322004327278</v>
      </c>
      <c r="G7" s="26">
        <v>345.76584644938947</v>
      </c>
      <c r="H7" s="26">
        <v>366.53993742696036</v>
      </c>
    </row>
    <row r="8" spans="1:8" s="24" customFormat="1" ht="24.75" customHeight="1" x14ac:dyDescent="0.3">
      <c r="B8" s="20" t="s">
        <v>168</v>
      </c>
      <c r="C8" s="28">
        <v>517.35</v>
      </c>
      <c r="D8" s="28">
        <v>520.69000000000005</v>
      </c>
      <c r="E8" s="28">
        <v>618.73</v>
      </c>
      <c r="F8" s="28">
        <v>627.61</v>
      </c>
      <c r="G8" s="28">
        <v>658.86</v>
      </c>
      <c r="H8" s="28">
        <v>687.49</v>
      </c>
    </row>
    <row r="9" spans="1:8" s="24" customFormat="1" ht="24.75" customHeight="1" x14ac:dyDescent="0.3">
      <c r="B9" s="19" t="s">
        <v>536</v>
      </c>
      <c r="C9" s="26">
        <v>284.10000000000002</v>
      </c>
      <c r="D9" s="26">
        <v>284.41000000000003</v>
      </c>
      <c r="E9" s="26">
        <v>277.48</v>
      </c>
      <c r="F9" s="26">
        <v>255.66</v>
      </c>
      <c r="G9" s="26">
        <v>249.86</v>
      </c>
      <c r="H9" s="26">
        <v>261.82</v>
      </c>
    </row>
    <row r="10" spans="1:8" s="24" customFormat="1" ht="24.75" customHeight="1" x14ac:dyDescent="0.3">
      <c r="B10" s="20" t="s">
        <v>538</v>
      </c>
      <c r="C10" s="28">
        <v>196.92</v>
      </c>
      <c r="D10" s="28">
        <v>200.59</v>
      </c>
      <c r="E10" s="28">
        <v>216.51</v>
      </c>
      <c r="F10" s="28">
        <v>206.11</v>
      </c>
      <c r="G10" s="28">
        <v>211.31</v>
      </c>
      <c r="H10" s="28">
        <v>236.91</v>
      </c>
    </row>
    <row r="11" spans="1:8" s="24" customFormat="1" ht="24.75" customHeight="1" x14ac:dyDescent="0.3">
      <c r="B11" s="19" t="s">
        <v>153</v>
      </c>
      <c r="C11" s="26">
        <v>245.59</v>
      </c>
      <c r="D11" s="26">
        <v>269.18</v>
      </c>
      <c r="E11" s="26">
        <v>265.23</v>
      </c>
      <c r="F11" s="26">
        <v>261.89999999999998</v>
      </c>
      <c r="G11" s="26">
        <v>287.63</v>
      </c>
      <c r="H11" s="26">
        <v>284.14</v>
      </c>
    </row>
    <row r="12" spans="1:8" s="24" customFormat="1" ht="24.75" customHeight="1" x14ac:dyDescent="0.3">
      <c r="B12" s="20" t="s">
        <v>636</v>
      </c>
      <c r="C12" s="28"/>
      <c r="D12" s="28"/>
      <c r="E12" s="28">
        <v>279.95</v>
      </c>
      <c r="F12" s="28">
        <v>273.85000000000002</v>
      </c>
      <c r="G12" s="28">
        <v>269.7</v>
      </c>
      <c r="H12" s="28">
        <v>283.49</v>
      </c>
    </row>
    <row r="13" spans="1:8" s="58" customFormat="1" ht="24.75" customHeight="1" x14ac:dyDescent="0.3">
      <c r="A13" s="10"/>
      <c r="B13" s="22" t="s">
        <v>637</v>
      </c>
      <c r="C13" s="50">
        <v>143.30000000000001</v>
      </c>
      <c r="D13" s="50">
        <v>143.57</v>
      </c>
      <c r="E13" s="50">
        <v>151.24</v>
      </c>
      <c r="F13" s="50">
        <v>138.72999999999999</v>
      </c>
      <c r="G13" s="50">
        <v>137.96</v>
      </c>
      <c r="H13" s="50">
        <v>149.1</v>
      </c>
    </row>
    <row r="14" spans="1:8" s="54" customFormat="1" ht="15" customHeight="1" x14ac:dyDescent="0.3">
      <c r="A14" s="10"/>
      <c r="B14" s="187"/>
      <c r="C14" s="187"/>
      <c r="D14" s="187"/>
      <c r="E14" s="187"/>
      <c r="F14" s="187"/>
      <c r="G14" s="187"/>
      <c r="H14" s="187"/>
    </row>
    <row r="15" spans="1:8" s="10" customFormat="1" ht="25.5" customHeight="1" x14ac:dyDescent="0.3">
      <c r="B15" s="326" t="s">
        <v>432</v>
      </c>
      <c r="C15" s="326"/>
      <c r="D15" s="326"/>
    </row>
    <row r="16" spans="1:8" s="24" customFormat="1" ht="30" customHeight="1" x14ac:dyDescent="0.3">
      <c r="B16" s="48" t="s">
        <v>171</v>
      </c>
      <c r="C16" s="45" t="s">
        <v>423</v>
      </c>
      <c r="D16" s="46" t="s">
        <v>424</v>
      </c>
      <c r="E16" s="44" t="s">
        <v>425</v>
      </c>
      <c r="F16" s="44" t="s">
        <v>426</v>
      </c>
      <c r="G16" s="44" t="s">
        <v>427</v>
      </c>
      <c r="H16" s="10"/>
    </row>
    <row r="17" spans="1:8" s="24" customFormat="1" ht="24.75" customHeight="1" x14ac:dyDescent="0.3">
      <c r="B17" s="19" t="s">
        <v>539</v>
      </c>
      <c r="C17" s="26">
        <v>1.6238788678093303</v>
      </c>
      <c r="D17" s="26">
        <v>-1.946983505578775</v>
      </c>
      <c r="E17" s="26">
        <v>-4.2661618427377945</v>
      </c>
      <c r="F17" s="26">
        <v>-0.71709369527250211</v>
      </c>
      <c r="G17" s="26">
        <v>6.0081385107570604</v>
      </c>
      <c r="H17" s="10"/>
    </row>
    <row r="18" spans="1:8" s="24" customFormat="1" ht="24.75" customHeight="1" x14ac:dyDescent="0.3">
      <c r="B18" s="20" t="s">
        <v>168</v>
      </c>
      <c r="C18" s="28">
        <v>0.64559775780420059</v>
      </c>
      <c r="D18" s="28">
        <v>18.828861702740586</v>
      </c>
      <c r="E18" s="28">
        <v>1.43519790538684</v>
      </c>
      <c r="F18" s="28">
        <v>4.9792068322684475</v>
      </c>
      <c r="G18" s="28">
        <v>4.3453844519321247</v>
      </c>
      <c r="H18" s="10"/>
    </row>
    <row r="19" spans="1:8" s="24" customFormat="1" ht="24.75" customHeight="1" x14ac:dyDescent="0.3">
      <c r="B19" s="19" t="s">
        <v>536</v>
      </c>
      <c r="C19" s="26">
        <v>0.10911650827173611</v>
      </c>
      <c r="D19" s="26">
        <v>-2.4366231848387914</v>
      </c>
      <c r="E19" s="26">
        <v>-7.8636298111575691</v>
      </c>
      <c r="F19" s="26">
        <v>-2.2686380348900816</v>
      </c>
      <c r="G19" s="26">
        <v>4.7866805411030091</v>
      </c>
      <c r="H19" s="10"/>
    </row>
    <row r="20" spans="1:8" s="24" customFormat="1" ht="24.75" customHeight="1" x14ac:dyDescent="0.3">
      <c r="B20" s="20" t="s">
        <v>538</v>
      </c>
      <c r="C20" s="28">
        <v>1.8637009953280603</v>
      </c>
      <c r="D20" s="28">
        <v>7.9365870681489534</v>
      </c>
      <c r="E20" s="28">
        <v>-4.8034732806798663</v>
      </c>
      <c r="F20" s="28">
        <v>2.5229246518849102</v>
      </c>
      <c r="G20" s="28">
        <v>12.114902276276558</v>
      </c>
      <c r="H20" s="10"/>
    </row>
    <row r="21" spans="1:8" s="24" customFormat="1" ht="24.75" customHeight="1" x14ac:dyDescent="0.3">
      <c r="B21" s="19" t="s">
        <v>153</v>
      </c>
      <c r="C21" s="26">
        <v>9.605439960910461</v>
      </c>
      <c r="D21" s="26">
        <v>-1.4674195705475848</v>
      </c>
      <c r="E21" s="26">
        <v>-1.2555140821174229</v>
      </c>
      <c r="F21" s="26">
        <v>9.8243604429171523</v>
      </c>
      <c r="G21" s="26">
        <v>-1.2133643917532972</v>
      </c>
      <c r="H21" s="10"/>
    </row>
    <row r="22" spans="1:8" s="24" customFormat="1" ht="24.75" customHeight="1" x14ac:dyDescent="0.3">
      <c r="B22" s="20" t="s">
        <v>636</v>
      </c>
      <c r="C22" s="28"/>
      <c r="D22" s="28"/>
      <c r="E22" s="28">
        <v>-2.1789605286658209</v>
      </c>
      <c r="F22" s="28">
        <v>-1.5154281540989718</v>
      </c>
      <c r="G22" s="28">
        <v>5.1130886169818393</v>
      </c>
      <c r="H22" s="10"/>
    </row>
    <row r="23" spans="1:8" s="58" customFormat="1" ht="24.75" customHeight="1" x14ac:dyDescent="0.3">
      <c r="A23" s="10"/>
      <c r="B23" s="22" t="s">
        <v>637</v>
      </c>
      <c r="C23" s="50">
        <v>0.1884159106768889</v>
      </c>
      <c r="D23" s="50">
        <v>5.3423417148429451</v>
      </c>
      <c r="E23" s="50">
        <v>-8.2716212642158276</v>
      </c>
      <c r="F23" s="50">
        <v>-0.55503495999422037</v>
      </c>
      <c r="G23" s="50">
        <v>8.0748042910988573</v>
      </c>
      <c r="H23" s="10"/>
    </row>
    <row r="24" spans="1:8" s="2" customFormat="1" ht="15.75" customHeight="1" x14ac:dyDescent="0.3"/>
    <row r="25" spans="1:8" s="2" customFormat="1" ht="15.75" customHeight="1" x14ac:dyDescent="0.3">
      <c r="B25" s="336" t="s">
        <v>428</v>
      </c>
      <c r="C25" s="337"/>
      <c r="D25" s="337"/>
      <c r="E25" s="337"/>
      <c r="F25" s="337"/>
    </row>
    <row r="26" spans="1:8" s="2" customFormat="1" ht="15.75" customHeight="1" x14ac:dyDescent="0.3">
      <c r="B26" s="2" t="s">
        <v>429</v>
      </c>
    </row>
    <row r="27" spans="1:8" s="63" customFormat="1" ht="15.75" customHeight="1" x14ac:dyDescent="0.3">
      <c r="A27" s="10"/>
      <c r="H27" s="10"/>
    </row>
    <row r="28" spans="1:8" ht="15.75" customHeight="1" x14ac:dyDescent="0.3">
      <c r="B28" s="7" t="s">
        <v>430</v>
      </c>
      <c r="H28" s="10"/>
    </row>
    <row r="29" spans="1:8" ht="15.75" customHeight="1" x14ac:dyDescent="0.3">
      <c r="B29" s="7" t="s">
        <v>431</v>
      </c>
    </row>
  </sheetData>
  <mergeCells count="3">
    <mergeCell ref="B25:F25"/>
    <mergeCell ref="B5:D5"/>
    <mergeCell ref="B15:D15"/>
  </mergeCells>
  <pageMargins left="0.7" right="0.7" top="0.75" bottom="0.75" header="0.3" footer="0.3"/>
  <pageSetup orientation="portrait" r:id="rId1"/>
  <ignoredErrors>
    <ignoredError sqref="C6:H6 C16:G16"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1FB94-B175-4288-8A48-8C7292E38CCD}">
  <dimension ref="A1:H23"/>
  <sheetViews>
    <sheetView showGridLines="0" zoomScale="85" zoomScaleNormal="85" workbookViewId="0"/>
  </sheetViews>
  <sheetFormatPr baseColWidth="10" defaultColWidth="10.6640625" defaultRowHeight="14.4" x14ac:dyDescent="0.3"/>
  <cols>
    <col min="1" max="1" width="5.33203125" style="2" customWidth="1"/>
    <col min="2" max="2" width="50.6640625" style="7" customWidth="1"/>
    <col min="3" max="8" width="11.33203125" style="7" customWidth="1"/>
    <col min="9" max="16384" width="10.6640625" style="7"/>
  </cols>
  <sheetData>
    <row r="1" spans="1:8" s="2" customFormat="1" ht="13.5" customHeight="1" x14ac:dyDescent="0.3"/>
    <row r="2" spans="1:8" s="10" customFormat="1" ht="15" customHeight="1" x14ac:dyDescent="0.3">
      <c r="B2" s="15" t="s">
        <v>184</v>
      </c>
      <c r="C2" s="15"/>
      <c r="D2" s="15"/>
      <c r="E2" s="16"/>
      <c r="F2" s="16"/>
    </row>
    <row r="3" spans="1:8" s="10" customFormat="1" ht="15" customHeight="1" x14ac:dyDescent="0.3">
      <c r="B3" s="15" t="s">
        <v>185</v>
      </c>
      <c r="C3" s="15"/>
      <c r="D3" s="15"/>
      <c r="E3" s="16"/>
      <c r="F3" s="16"/>
    </row>
    <row r="4" spans="1:8" s="2" customFormat="1" ht="13.35" customHeight="1" x14ac:dyDescent="0.3">
      <c r="B4" s="17"/>
      <c r="C4" s="17"/>
      <c r="D4" s="17"/>
      <c r="E4" s="17"/>
      <c r="F4" s="17"/>
    </row>
    <row r="5" spans="1:8" s="10" customFormat="1" ht="25.5" customHeight="1" x14ac:dyDescent="0.3">
      <c r="B5" s="326" t="s">
        <v>183</v>
      </c>
      <c r="C5" s="326"/>
      <c r="D5" s="326"/>
    </row>
    <row r="6" spans="1:8" s="24" customFormat="1" ht="30" customHeight="1" x14ac:dyDescent="0.3">
      <c r="B6" s="48" t="s">
        <v>79</v>
      </c>
      <c r="C6" s="45">
        <v>43800</v>
      </c>
      <c r="D6" s="46">
        <v>44166</v>
      </c>
      <c r="E6" s="44">
        <v>44531</v>
      </c>
      <c r="F6" s="44">
        <v>44896</v>
      </c>
      <c r="G6" s="44">
        <v>45078</v>
      </c>
      <c r="H6" s="44">
        <v>45261</v>
      </c>
    </row>
    <row r="7" spans="1:8" s="10" customFormat="1" ht="24.75" customHeight="1" x14ac:dyDescent="0.3">
      <c r="B7" s="19" t="s">
        <v>77</v>
      </c>
      <c r="C7" s="26">
        <v>8.1034070000000007</v>
      </c>
      <c r="D7" s="26">
        <v>8.4553600000000007</v>
      </c>
      <c r="E7" s="26">
        <v>8.1802419999999998</v>
      </c>
      <c r="F7" s="26">
        <v>8.3605649999999994</v>
      </c>
      <c r="G7" s="26">
        <v>8.4637860000000007</v>
      </c>
      <c r="H7" s="26">
        <v>8.8701460000000001</v>
      </c>
    </row>
    <row r="8" spans="1:8" s="10" customFormat="1" ht="24.75" customHeight="1" x14ac:dyDescent="0.3">
      <c r="B8" s="20" t="s">
        <v>75</v>
      </c>
      <c r="C8" s="28">
        <v>2.7957130000000001</v>
      </c>
      <c r="D8" s="28">
        <v>3.1496810000000002</v>
      </c>
      <c r="E8" s="28">
        <v>4.4642710000000001</v>
      </c>
      <c r="F8" s="28">
        <v>5.3110949999999999</v>
      </c>
      <c r="G8" s="28">
        <v>5.518192</v>
      </c>
      <c r="H8" s="28">
        <v>5.3591179999999996</v>
      </c>
    </row>
    <row r="9" spans="1:8" s="10" customFormat="1" ht="24.75" customHeight="1" x14ac:dyDescent="0.3">
      <c r="B9" s="19" t="s">
        <v>78</v>
      </c>
      <c r="C9" s="26">
        <v>4.5348249999999997</v>
      </c>
      <c r="D9" s="26">
        <v>3.7803650000000002</v>
      </c>
      <c r="E9" s="26">
        <v>4.1233230000000001</v>
      </c>
      <c r="F9" s="26">
        <v>4.7318449999999999</v>
      </c>
      <c r="G9" s="26">
        <v>4.9635530000000001</v>
      </c>
      <c r="H9" s="26">
        <v>5.1865370000000004</v>
      </c>
    </row>
    <row r="10" spans="1:8" s="10" customFormat="1" ht="24.75" customHeight="1" x14ac:dyDescent="0.3">
      <c r="B10" s="21" t="s">
        <v>76</v>
      </c>
      <c r="C10" s="49">
        <v>1.154641</v>
      </c>
      <c r="D10" s="49">
        <v>0.89585099999999995</v>
      </c>
      <c r="E10" s="49">
        <v>0.82959700000000003</v>
      </c>
      <c r="F10" s="49">
        <v>0.85653500000000005</v>
      </c>
      <c r="G10" s="49">
        <v>0.75643700000000003</v>
      </c>
      <c r="H10" s="49">
        <v>0.69602200000000003</v>
      </c>
    </row>
    <row r="11" spans="1:8" s="58" customFormat="1" x14ac:dyDescent="0.3">
      <c r="A11" s="10"/>
    </row>
    <row r="12" spans="1:8" s="54" customFormat="1" ht="29.25" customHeight="1" x14ac:dyDescent="0.3">
      <c r="A12" s="10"/>
      <c r="B12" s="326" t="s">
        <v>90</v>
      </c>
      <c r="C12" s="326"/>
      <c r="D12" s="326"/>
      <c r="E12" s="326"/>
      <c r="F12" s="326"/>
      <c r="G12" s="326"/>
      <c r="H12" s="326"/>
    </row>
    <row r="13" spans="1:8" s="24" customFormat="1" ht="30" customHeight="1" x14ac:dyDescent="0.3">
      <c r="B13" s="48" t="s">
        <v>79</v>
      </c>
      <c r="C13" s="45">
        <v>43800</v>
      </c>
      <c r="D13" s="46">
        <v>44166</v>
      </c>
      <c r="E13" s="44">
        <v>44531</v>
      </c>
      <c r="F13" s="44">
        <v>44896</v>
      </c>
      <c r="G13" s="44">
        <v>45078</v>
      </c>
      <c r="H13" s="44">
        <v>45261</v>
      </c>
    </row>
    <row r="14" spans="1:8" s="10" customFormat="1" ht="24.75" customHeight="1" x14ac:dyDescent="0.3">
      <c r="B14" s="19" t="s">
        <v>77</v>
      </c>
      <c r="C14" s="26">
        <v>1553.6135855558998</v>
      </c>
      <c r="D14" s="26">
        <v>1544.8214420877914</v>
      </c>
      <c r="E14" s="26">
        <v>1451.3104216542911</v>
      </c>
      <c r="F14" s="26">
        <v>1182.9091564159978</v>
      </c>
      <c r="G14" s="26">
        <v>1086.4662400020004</v>
      </c>
      <c r="H14" s="26">
        <v>861.94542243160367</v>
      </c>
    </row>
    <row r="15" spans="1:8" s="10" customFormat="1" ht="24.75" customHeight="1" x14ac:dyDescent="0.3">
      <c r="B15" s="20" t="s">
        <v>75</v>
      </c>
      <c r="C15" s="28">
        <v>263.91673122705288</v>
      </c>
      <c r="D15" s="28">
        <v>264.96714947862858</v>
      </c>
      <c r="E15" s="28">
        <v>238.76011978537429</v>
      </c>
      <c r="F15" s="28">
        <v>189.85155450168367</v>
      </c>
      <c r="G15" s="28">
        <v>156.04319640320216</v>
      </c>
      <c r="H15" s="28">
        <v>111.77411208336895</v>
      </c>
    </row>
    <row r="16" spans="1:8" s="10" customFormat="1" ht="24.75" customHeight="1" x14ac:dyDescent="0.3">
      <c r="B16" s="19" t="s">
        <v>78</v>
      </c>
      <c r="C16" s="26">
        <v>1876.9834866066201</v>
      </c>
      <c r="D16" s="26">
        <v>1848.8837533949581</v>
      </c>
      <c r="E16" s="26">
        <v>1820.4251560468315</v>
      </c>
      <c r="F16" s="26">
        <v>1473.31286879866</v>
      </c>
      <c r="G16" s="26">
        <v>1303.2563707105005</v>
      </c>
      <c r="H16" s="26">
        <v>977.82679830164454</v>
      </c>
    </row>
    <row r="17" spans="1:8" s="10" customFormat="1" ht="24.75" customHeight="1" x14ac:dyDescent="0.3">
      <c r="B17" s="21" t="s">
        <v>76</v>
      </c>
      <c r="C17" s="49">
        <v>163.34899884169286</v>
      </c>
      <c r="D17" s="49">
        <v>150.0838789489469</v>
      </c>
      <c r="E17" s="49">
        <v>143.02654976332175</v>
      </c>
      <c r="F17" s="49">
        <v>97.550592480156283</v>
      </c>
      <c r="G17" s="49">
        <v>81.545590825419822</v>
      </c>
      <c r="H17" s="49">
        <v>49.794010821497025</v>
      </c>
    </row>
    <row r="18" spans="1:8" s="58" customFormat="1" x14ac:dyDescent="0.3">
      <c r="A18" s="10"/>
    </row>
    <row r="19" spans="1:8" s="10" customFormat="1" ht="93" customHeight="1" x14ac:dyDescent="0.3">
      <c r="B19" s="331" t="s">
        <v>186</v>
      </c>
      <c r="C19" s="331"/>
      <c r="D19" s="331"/>
      <c r="E19" s="331"/>
      <c r="F19" s="331"/>
      <c r="G19" s="331"/>
      <c r="H19" s="331"/>
    </row>
    <row r="20" spans="1:8" s="10" customFormat="1" ht="93" customHeight="1" x14ac:dyDescent="0.3">
      <c r="B20" s="331" t="s">
        <v>187</v>
      </c>
      <c r="C20" s="331"/>
      <c r="D20" s="331"/>
      <c r="E20" s="331"/>
      <c r="F20" s="331"/>
      <c r="G20" s="331"/>
      <c r="H20" s="331"/>
    </row>
    <row r="21" spans="1:8" s="63" customFormat="1" x14ac:dyDescent="0.3">
      <c r="A21" s="10"/>
    </row>
    <row r="22" spans="1:8" x14ac:dyDescent="0.3">
      <c r="B22" s="7" t="s">
        <v>73</v>
      </c>
    </row>
    <row r="23" spans="1:8" x14ac:dyDescent="0.3">
      <c r="B23" s="7" t="s">
        <v>74</v>
      </c>
    </row>
  </sheetData>
  <mergeCells count="4">
    <mergeCell ref="B12:H12"/>
    <mergeCell ref="B5:D5"/>
    <mergeCell ref="B19:H19"/>
    <mergeCell ref="B20:H20"/>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4EEDF-7945-49B4-8590-1F50CC1F6AE8}">
  <dimension ref="A1:G21"/>
  <sheetViews>
    <sheetView showGridLines="0" zoomScale="85" zoomScaleNormal="85" workbookViewId="0">
      <selection activeCell="B15" sqref="B15"/>
    </sheetView>
  </sheetViews>
  <sheetFormatPr baseColWidth="10" defaultColWidth="10.6640625" defaultRowHeight="14.4" x14ac:dyDescent="0.3"/>
  <cols>
    <col min="1" max="1" width="5.33203125" style="2" customWidth="1"/>
    <col min="2" max="2" width="43.88671875" style="7" customWidth="1"/>
    <col min="3" max="7" width="9.6640625" style="7" customWidth="1"/>
    <col min="8" max="16384" width="10.6640625" style="7"/>
  </cols>
  <sheetData>
    <row r="1" spans="1:7" s="2" customFormat="1" ht="13.5" customHeight="1" x14ac:dyDescent="0.3"/>
    <row r="2" spans="1:7" s="10" customFormat="1" ht="15" customHeight="1" x14ac:dyDescent="0.3">
      <c r="B2" s="15" t="s">
        <v>728</v>
      </c>
      <c r="C2" s="15"/>
      <c r="D2" s="15"/>
      <c r="E2" s="16"/>
      <c r="F2" s="16"/>
    </row>
    <row r="3" spans="1:7" s="10" customFormat="1" ht="15" customHeight="1" x14ac:dyDescent="0.3">
      <c r="B3" s="15" t="s">
        <v>189</v>
      </c>
      <c r="C3" s="15"/>
      <c r="D3" s="15"/>
      <c r="E3" s="16"/>
      <c r="F3" s="16"/>
    </row>
    <row r="4" spans="1:7" s="2" customFormat="1" ht="13.35" customHeight="1" x14ac:dyDescent="0.3">
      <c r="B4" s="17"/>
      <c r="C4" s="17"/>
      <c r="D4" s="17"/>
      <c r="E4" s="17"/>
      <c r="F4" s="17"/>
    </row>
    <row r="5" spans="1:7" s="10" customFormat="1" ht="25.5" customHeight="1" x14ac:dyDescent="0.3">
      <c r="B5" s="326" t="s">
        <v>183</v>
      </c>
      <c r="C5" s="326"/>
      <c r="D5" s="326"/>
      <c r="E5" s="326"/>
      <c r="F5" s="326"/>
      <c r="G5" s="326"/>
    </row>
    <row r="6" spans="1:7" s="24" customFormat="1" ht="30" customHeight="1" x14ac:dyDescent="0.3">
      <c r="B6" s="48" t="s">
        <v>733</v>
      </c>
      <c r="C6" s="44">
        <v>43800</v>
      </c>
      <c r="D6" s="44">
        <v>44166</v>
      </c>
      <c r="E6" s="44">
        <v>44531</v>
      </c>
      <c r="F6" s="44">
        <v>44896</v>
      </c>
      <c r="G6" s="44">
        <v>45261</v>
      </c>
    </row>
    <row r="7" spans="1:7" s="10" customFormat="1" ht="24.75" customHeight="1" x14ac:dyDescent="0.3">
      <c r="B7" s="19" t="s">
        <v>188</v>
      </c>
      <c r="C7" s="26">
        <v>0.406939</v>
      </c>
      <c r="D7" s="26">
        <v>0.38729000000000002</v>
      </c>
      <c r="E7" s="26">
        <v>2.5877349999999999</v>
      </c>
      <c r="F7" s="26">
        <v>4.1560540000000001</v>
      </c>
      <c r="G7" s="26">
        <v>5.0078709999999997</v>
      </c>
    </row>
    <row r="8" spans="1:7" s="10" customFormat="1" ht="24.75" customHeight="1" x14ac:dyDescent="0.3">
      <c r="B8" s="20" t="s">
        <v>734</v>
      </c>
      <c r="C8" s="28">
        <v>2.3413219999999999</v>
      </c>
      <c r="D8" s="28">
        <v>2.097038</v>
      </c>
      <c r="E8" s="28">
        <v>2.2968519999999999</v>
      </c>
      <c r="F8" s="28">
        <v>2.573483</v>
      </c>
      <c r="G8" s="28">
        <v>2.449538</v>
      </c>
    </row>
    <row r="9" spans="1:7" s="10" customFormat="1" ht="24.75" customHeight="1" x14ac:dyDescent="0.3">
      <c r="B9" s="22" t="s">
        <v>88</v>
      </c>
      <c r="C9" s="50">
        <v>2.7482609999999998</v>
      </c>
      <c r="D9" s="50">
        <v>2.4843280000000001</v>
      </c>
      <c r="E9" s="50">
        <v>4.8845869999999998</v>
      </c>
      <c r="F9" s="50">
        <v>6.7295369999999997</v>
      </c>
      <c r="G9" s="50">
        <v>7.4574090000000002</v>
      </c>
    </row>
    <row r="10" spans="1:7" s="58" customFormat="1" ht="15" customHeight="1" x14ac:dyDescent="0.3">
      <c r="A10" s="10"/>
    </row>
    <row r="11" spans="1:7" ht="25.5" customHeight="1" x14ac:dyDescent="0.3">
      <c r="B11" s="113" t="s">
        <v>190</v>
      </c>
      <c r="C11" s="113"/>
      <c r="D11" s="113"/>
      <c r="E11" s="113"/>
      <c r="F11" s="113"/>
    </row>
    <row r="12" spans="1:7" s="24" customFormat="1" ht="30" customHeight="1" x14ac:dyDescent="0.3">
      <c r="B12" s="48" t="s">
        <v>733</v>
      </c>
      <c r="C12" s="44">
        <v>43800</v>
      </c>
      <c r="D12" s="44">
        <v>44166</v>
      </c>
      <c r="E12" s="44">
        <v>44531</v>
      </c>
      <c r="F12" s="44">
        <v>44896</v>
      </c>
      <c r="G12" s="44">
        <v>45261</v>
      </c>
    </row>
    <row r="13" spans="1:7" s="10" customFormat="1" ht="24.75" customHeight="1" x14ac:dyDescent="0.3">
      <c r="B13" s="19" t="s">
        <v>188</v>
      </c>
      <c r="C13" s="26">
        <v>100.60827942111365</v>
      </c>
      <c r="D13" s="26">
        <v>95.09255969821271</v>
      </c>
      <c r="E13" s="26">
        <v>340.07533378221808</v>
      </c>
      <c r="F13" s="26">
        <v>425.58151107678697</v>
      </c>
      <c r="G13" s="26">
        <v>259.497029</v>
      </c>
    </row>
    <row r="14" spans="1:7" s="10" customFormat="1" ht="24.75" customHeight="1" x14ac:dyDescent="0.3">
      <c r="B14" s="20" t="s">
        <v>734</v>
      </c>
      <c r="C14" s="28">
        <v>744.80165289256206</v>
      </c>
      <c r="D14" s="28">
        <v>638.21597568121888</v>
      </c>
      <c r="E14" s="28">
        <v>764.71378136885596</v>
      </c>
      <c r="F14" s="28">
        <v>677.19100528770991</v>
      </c>
      <c r="G14" s="28">
        <v>388.54929299999998</v>
      </c>
    </row>
    <row r="15" spans="1:7" s="10" customFormat="1" ht="24.75" customHeight="1" x14ac:dyDescent="0.3">
      <c r="B15" s="22" t="s">
        <v>88</v>
      </c>
      <c r="C15" s="50">
        <v>845.40993231367565</v>
      </c>
      <c r="D15" s="50">
        <v>733.30853537943165</v>
      </c>
      <c r="E15" s="50">
        <v>1104.7891151510742</v>
      </c>
      <c r="F15" s="50">
        <v>1102.7725163644971</v>
      </c>
      <c r="G15" s="50">
        <v>648.04632200000003</v>
      </c>
    </row>
    <row r="16" spans="1:7" s="58" customFormat="1" ht="15" customHeight="1" x14ac:dyDescent="0.3">
      <c r="A16" s="10"/>
    </row>
    <row r="17" spans="1:7" s="10" customFormat="1" ht="36.6" customHeight="1" x14ac:dyDescent="0.3">
      <c r="B17" s="331" t="s">
        <v>191</v>
      </c>
      <c r="C17" s="331"/>
      <c r="D17" s="331"/>
      <c r="E17" s="331"/>
      <c r="F17" s="331"/>
      <c r="G17" s="331"/>
    </row>
    <row r="18" spans="1:7" s="10" customFormat="1" ht="36.6" customHeight="1" x14ac:dyDescent="0.3">
      <c r="B18" s="331" t="s">
        <v>192</v>
      </c>
      <c r="C18" s="331"/>
      <c r="D18" s="331"/>
      <c r="E18" s="331"/>
      <c r="F18" s="331"/>
      <c r="G18" s="331"/>
    </row>
    <row r="19" spans="1:7" s="58" customFormat="1" ht="15" customHeight="1" x14ac:dyDescent="0.3">
      <c r="A19" s="10"/>
    </row>
    <row r="20" spans="1:7" ht="15" customHeight="1" x14ac:dyDescent="0.3">
      <c r="B20" s="7" t="s">
        <v>73</v>
      </c>
    </row>
    <row r="21" spans="1:7" ht="15" customHeight="1" x14ac:dyDescent="0.3">
      <c r="B21" s="7" t="s">
        <v>74</v>
      </c>
    </row>
  </sheetData>
  <mergeCells count="3">
    <mergeCell ref="B5:G5"/>
    <mergeCell ref="B17:G17"/>
    <mergeCell ref="B18:G18"/>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E495-96EE-484D-9362-9E974DD32D9E}">
  <dimension ref="A1:F18"/>
  <sheetViews>
    <sheetView zoomScale="85" zoomScaleNormal="85" workbookViewId="0"/>
  </sheetViews>
  <sheetFormatPr baseColWidth="10" defaultColWidth="9.33203125" defaultRowHeight="14.4" x14ac:dyDescent="0.3"/>
  <cols>
    <col min="1" max="1" width="5.33203125" style="2" customWidth="1"/>
    <col min="2" max="2" width="39.6640625" style="2" customWidth="1"/>
    <col min="3" max="5" width="10.6640625" style="2" bestFit="1" customWidth="1"/>
    <col min="6" max="16384" width="9.33203125" style="2"/>
  </cols>
  <sheetData>
    <row r="1" spans="1:6" ht="13.5" customHeight="1" x14ac:dyDescent="0.3"/>
    <row r="2" spans="1:6" s="10" customFormat="1" ht="15" customHeight="1" x14ac:dyDescent="0.3">
      <c r="B2" s="15" t="s">
        <v>193</v>
      </c>
      <c r="C2" s="15"/>
      <c r="D2" s="15"/>
      <c r="E2" s="16"/>
      <c r="F2" s="16"/>
    </row>
    <row r="3" spans="1:6" s="10" customFormat="1" ht="15" customHeight="1" x14ac:dyDescent="0.3">
      <c r="B3" s="15" t="s">
        <v>194</v>
      </c>
      <c r="C3" s="15"/>
      <c r="D3" s="15"/>
      <c r="E3" s="16"/>
      <c r="F3" s="16"/>
    </row>
    <row r="4" spans="1:6" ht="13.35" customHeight="1" x14ac:dyDescent="0.3">
      <c r="B4" s="17"/>
      <c r="C4" s="17"/>
      <c r="D4" s="17"/>
      <c r="E4" s="17"/>
      <c r="F4" s="17"/>
    </row>
    <row r="5" spans="1:6" s="10" customFormat="1" ht="25.5" customHeight="1" x14ac:dyDescent="0.3">
      <c r="A5" s="24"/>
      <c r="B5" s="351" t="s">
        <v>199</v>
      </c>
      <c r="C5" s="351"/>
      <c r="D5" s="351"/>
      <c r="E5" s="351"/>
    </row>
    <row r="6" spans="1:6" ht="30" customHeight="1" x14ac:dyDescent="0.3">
      <c r="A6" s="10"/>
      <c r="B6" s="186" t="s">
        <v>195</v>
      </c>
      <c r="C6" s="115">
        <v>44531</v>
      </c>
      <c r="D6" s="116">
        <v>44896</v>
      </c>
      <c r="E6" s="116">
        <v>45261</v>
      </c>
    </row>
    <row r="7" spans="1:6" ht="25.5" customHeight="1" x14ac:dyDescent="0.3">
      <c r="A7" s="10"/>
      <c r="B7" s="38" t="s">
        <v>197</v>
      </c>
      <c r="C7" s="39">
        <v>1.3904080000000001</v>
      </c>
      <c r="D7" s="39">
        <v>1.592684</v>
      </c>
      <c r="E7" s="39">
        <v>1.650082</v>
      </c>
    </row>
    <row r="8" spans="1:6" ht="25.5" customHeight="1" x14ac:dyDescent="0.3">
      <c r="A8" s="10"/>
      <c r="B8" s="40" t="s">
        <v>198</v>
      </c>
      <c r="C8" s="41">
        <v>9.3833870000000008</v>
      </c>
      <c r="D8" s="41">
        <v>9.7351589999999995</v>
      </c>
      <c r="E8" s="41">
        <v>9.8792650000000002</v>
      </c>
    </row>
    <row r="9" spans="1:6" ht="25.5" customHeight="1" x14ac:dyDescent="0.3">
      <c r="A9" s="10"/>
      <c r="B9" s="42" t="s">
        <v>196</v>
      </c>
      <c r="C9" s="43">
        <v>2.3848729999999998</v>
      </c>
      <c r="D9" s="43">
        <v>2.4723269999999999</v>
      </c>
      <c r="E9" s="43">
        <v>2.5191520000000001</v>
      </c>
    </row>
    <row r="10" spans="1:6" s="63" customFormat="1" x14ac:dyDescent="0.3">
      <c r="A10" s="10"/>
    </row>
    <row r="11" spans="1:6" s="10" customFormat="1" ht="25.5" customHeight="1" x14ac:dyDescent="0.3">
      <c r="B11" s="351" t="s">
        <v>200</v>
      </c>
      <c r="C11" s="351"/>
      <c r="D11" s="351"/>
      <c r="E11" s="351"/>
    </row>
    <row r="12" spans="1:6" ht="30" customHeight="1" x14ac:dyDescent="0.3">
      <c r="A12" s="10"/>
      <c r="B12" s="186" t="s">
        <v>195</v>
      </c>
      <c r="C12" s="115">
        <v>44531</v>
      </c>
      <c r="D12" s="116">
        <v>44896</v>
      </c>
      <c r="E12" s="116">
        <v>45261</v>
      </c>
    </row>
    <row r="13" spans="1:6" ht="25.5" customHeight="1" x14ac:dyDescent="0.3">
      <c r="A13" s="16"/>
      <c r="B13" s="38" t="s">
        <v>197</v>
      </c>
      <c r="C13" s="39">
        <v>1.5120420000000001</v>
      </c>
      <c r="D13" s="39">
        <v>2.140622</v>
      </c>
      <c r="E13" s="39">
        <v>2.5163380000000002</v>
      </c>
    </row>
    <row r="14" spans="1:6" ht="25.5" customHeight="1" x14ac:dyDescent="0.3">
      <c r="B14" s="40" t="s">
        <v>198</v>
      </c>
      <c r="C14" s="41">
        <v>5.6658600000000003</v>
      </c>
      <c r="D14" s="41">
        <v>6.4872329999999998</v>
      </c>
      <c r="E14" s="41">
        <v>6.8124799999999999</v>
      </c>
    </row>
    <row r="15" spans="1:6" ht="25.5" customHeight="1" x14ac:dyDescent="0.3">
      <c r="A15" s="10"/>
      <c r="B15" s="42" t="s">
        <v>196</v>
      </c>
      <c r="C15" s="43">
        <v>1.45164</v>
      </c>
      <c r="D15" s="43">
        <v>1.4697389999999999</v>
      </c>
      <c r="E15" s="43">
        <v>1.420776</v>
      </c>
    </row>
    <row r="16" spans="1:6" s="63" customFormat="1" x14ac:dyDescent="0.3">
      <c r="A16" s="10"/>
    </row>
    <row r="17" spans="2:5" ht="13.5" customHeight="1" x14ac:dyDescent="0.3">
      <c r="B17" s="325" t="s">
        <v>73</v>
      </c>
      <c r="C17" s="325"/>
      <c r="D17" s="325"/>
      <c r="E17" s="325"/>
    </row>
    <row r="18" spans="2:5" x14ac:dyDescent="0.3">
      <c r="B18" s="325" t="s">
        <v>74</v>
      </c>
      <c r="C18" s="325"/>
      <c r="D18" s="325"/>
      <c r="E18" s="325"/>
    </row>
  </sheetData>
  <mergeCells count="4">
    <mergeCell ref="B5:E5"/>
    <mergeCell ref="B11:E11"/>
    <mergeCell ref="B17:E17"/>
    <mergeCell ref="B18:E18"/>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F8CD7-00F4-4DD2-B878-431A3E758D7C}">
  <dimension ref="A1:V20"/>
  <sheetViews>
    <sheetView showGridLines="0" zoomScale="85" zoomScaleNormal="85" workbookViewId="0">
      <pane ySplit="3" topLeftCell="A4" activePane="bottomLeft" state="frozen"/>
      <selection pane="bottomLeft"/>
    </sheetView>
  </sheetViews>
  <sheetFormatPr baseColWidth="10" defaultColWidth="10.6640625" defaultRowHeight="14.4" x14ac:dyDescent="0.3"/>
  <cols>
    <col min="1" max="1" width="5.33203125" style="2" customWidth="1"/>
    <col min="2" max="2" width="67.88671875" style="7" customWidth="1"/>
    <col min="3" max="3" width="18.33203125" style="7" bestFit="1" customWidth="1"/>
    <col min="4" max="20" width="7.5546875" style="7" customWidth="1"/>
    <col min="21" max="16384" width="10.6640625" style="7"/>
  </cols>
  <sheetData>
    <row r="1" spans="1:22" s="2" customFormat="1" ht="13.5" customHeight="1" x14ac:dyDescent="0.3"/>
    <row r="2" spans="1:22" s="10" customFormat="1" ht="15" customHeight="1" x14ac:dyDescent="0.3">
      <c r="B2" s="15" t="s">
        <v>201</v>
      </c>
      <c r="C2" s="15"/>
      <c r="D2" s="15"/>
      <c r="E2" s="16"/>
      <c r="F2" s="16"/>
    </row>
    <row r="3" spans="1:22" s="10" customFormat="1" ht="15" customHeight="1" x14ac:dyDescent="0.3">
      <c r="B3" s="15" t="s">
        <v>203</v>
      </c>
      <c r="C3" s="15"/>
      <c r="D3" s="15"/>
      <c r="E3" s="16"/>
      <c r="F3" s="16"/>
    </row>
    <row r="4" spans="1:22" s="2" customFormat="1" ht="13.35" customHeight="1" x14ac:dyDescent="0.3">
      <c r="B4" s="17"/>
      <c r="C4" s="17"/>
      <c r="D4" s="17"/>
      <c r="E4" s="17"/>
      <c r="F4" s="17"/>
    </row>
    <row r="5" spans="1:22" s="10" customFormat="1" ht="25.5" customHeight="1" x14ac:dyDescent="0.3">
      <c r="B5" s="326" t="s">
        <v>82</v>
      </c>
      <c r="C5" s="326"/>
      <c r="D5" s="326"/>
      <c r="E5" s="326"/>
      <c r="F5" s="326"/>
      <c r="G5" s="326"/>
      <c r="H5" s="29"/>
    </row>
    <row r="6" spans="1:22" s="24" customFormat="1" ht="30" customHeight="1" x14ac:dyDescent="0.3">
      <c r="B6" s="48" t="s">
        <v>83</v>
      </c>
      <c r="C6" s="51" t="s">
        <v>84</v>
      </c>
      <c r="D6" s="44" t="s">
        <v>59</v>
      </c>
      <c r="E6" s="45" t="s">
        <v>46</v>
      </c>
      <c r="F6" s="44" t="s">
        <v>47</v>
      </c>
      <c r="G6" s="46" t="s">
        <v>48</v>
      </c>
      <c r="H6" s="44">
        <v>44166</v>
      </c>
      <c r="I6" s="44" t="s">
        <v>49</v>
      </c>
      <c r="J6" s="44" t="s">
        <v>50</v>
      </c>
      <c r="K6" s="44" t="s">
        <v>51</v>
      </c>
      <c r="L6" s="44" t="s">
        <v>52</v>
      </c>
      <c r="M6" s="44">
        <v>44621</v>
      </c>
      <c r="N6" s="44">
        <v>44713</v>
      </c>
      <c r="O6" s="44">
        <v>44805</v>
      </c>
      <c r="P6" s="44">
        <v>44896</v>
      </c>
      <c r="Q6" s="44">
        <v>44986</v>
      </c>
      <c r="R6" s="44">
        <v>45078</v>
      </c>
      <c r="S6" s="44">
        <v>45170</v>
      </c>
      <c r="T6" s="44">
        <v>45261</v>
      </c>
    </row>
    <row r="7" spans="1:22" s="10" customFormat="1" ht="24.75" customHeight="1" x14ac:dyDescent="0.3">
      <c r="B7" s="19" t="s">
        <v>80</v>
      </c>
      <c r="C7" s="26" t="s">
        <v>86</v>
      </c>
      <c r="D7" s="26">
        <v>93.862802993550417</v>
      </c>
      <c r="E7" s="26">
        <v>95.807649743447541</v>
      </c>
      <c r="F7" s="26">
        <v>95.985057053212259</v>
      </c>
      <c r="G7" s="26">
        <v>96.422570718478909</v>
      </c>
      <c r="H7" s="26">
        <v>97.287341162309374</v>
      </c>
      <c r="I7" s="26">
        <v>97.028439668690353</v>
      </c>
      <c r="J7" s="26">
        <v>94.204616845119403</v>
      </c>
      <c r="K7" s="26">
        <v>93.968472374659598</v>
      </c>
      <c r="L7" s="26">
        <v>94.470095452037867</v>
      </c>
      <c r="M7" s="26">
        <v>94.798475130567468</v>
      </c>
      <c r="N7" s="26">
        <v>95.218955279580953</v>
      </c>
      <c r="O7" s="26">
        <v>95.451122808632888</v>
      </c>
      <c r="P7" s="26">
        <v>95.31776342264061</v>
      </c>
      <c r="Q7" s="26">
        <v>94.697429466330036</v>
      </c>
      <c r="R7" s="26">
        <v>94.330445037347218</v>
      </c>
      <c r="S7" s="26">
        <v>94.257796753085003</v>
      </c>
      <c r="T7" s="26">
        <v>94.265947379540805</v>
      </c>
    </row>
    <row r="8" spans="1:22" s="10" customFormat="1" ht="24.75" customHeight="1" x14ac:dyDescent="0.3">
      <c r="B8" s="20" t="s">
        <v>80</v>
      </c>
      <c r="C8" s="28" t="s">
        <v>85</v>
      </c>
      <c r="D8" s="28">
        <v>93.321864136626303</v>
      </c>
      <c r="E8" s="28">
        <v>95.299891403096879</v>
      </c>
      <c r="F8" s="28">
        <v>95.501649033311168</v>
      </c>
      <c r="G8" s="28">
        <v>96.040277418721402</v>
      </c>
      <c r="H8" s="28">
        <v>96.989110715568827</v>
      </c>
      <c r="I8" s="28">
        <v>96.610213218158492</v>
      </c>
      <c r="J8" s="28">
        <v>93.431508926921055</v>
      </c>
      <c r="K8" s="28">
        <v>93.14771587947223</v>
      </c>
      <c r="L8" s="28">
        <v>93.723024380970571</v>
      </c>
      <c r="M8" s="28">
        <v>94.080268807079975</v>
      </c>
      <c r="N8" s="28">
        <v>94.512620823387792</v>
      </c>
      <c r="O8" s="28">
        <v>94.88190856890418</v>
      </c>
      <c r="P8" s="28">
        <v>94.718488539781404</v>
      </c>
      <c r="Q8" s="28">
        <v>94.265576056844097</v>
      </c>
      <c r="R8" s="28">
        <v>94.040195936533209</v>
      </c>
      <c r="S8" s="28">
        <v>94.19842860315255</v>
      </c>
      <c r="T8" s="28">
        <v>94.309637278704542</v>
      </c>
    </row>
    <row r="9" spans="1:22" s="10" customFormat="1" ht="24.75" customHeight="1" x14ac:dyDescent="0.3">
      <c r="B9" s="19" t="s">
        <v>81</v>
      </c>
      <c r="C9" s="26" t="s">
        <v>86</v>
      </c>
      <c r="D9" s="26">
        <v>72.85050123866651</v>
      </c>
      <c r="E9" s="26">
        <v>73.387236109531258</v>
      </c>
      <c r="F9" s="26">
        <v>70.510647457294652</v>
      </c>
      <c r="G9" s="26">
        <v>70.021522636842477</v>
      </c>
      <c r="H9" s="26">
        <v>71.642325348808754</v>
      </c>
      <c r="I9" s="26">
        <v>74.210961042455637</v>
      </c>
      <c r="J9" s="26">
        <v>73.631361229367428</v>
      </c>
      <c r="K9" s="26">
        <v>75.703781252759256</v>
      </c>
      <c r="L9" s="26">
        <v>77.357100452052663</v>
      </c>
      <c r="M9" s="26">
        <v>77.434392669077042</v>
      </c>
      <c r="N9" s="26">
        <v>77.492707739187736</v>
      </c>
      <c r="O9" s="26">
        <v>77.297146653767683</v>
      </c>
      <c r="P9" s="26">
        <v>76.754880761479654</v>
      </c>
      <c r="Q9" s="26">
        <v>76.361036530381384</v>
      </c>
      <c r="R9" s="26">
        <v>75.492805650220433</v>
      </c>
      <c r="S9" s="26">
        <v>75.644108562662211</v>
      </c>
      <c r="T9" s="26">
        <v>75.480048850602941</v>
      </c>
    </row>
    <row r="10" spans="1:22" s="10" customFormat="1" ht="24.75" customHeight="1" x14ac:dyDescent="0.3">
      <c r="B10" s="20" t="s">
        <v>81</v>
      </c>
      <c r="C10" s="28" t="s">
        <v>85</v>
      </c>
      <c r="D10" s="28">
        <v>67.061790130532017</v>
      </c>
      <c r="E10" s="28">
        <v>67.851816338353345</v>
      </c>
      <c r="F10" s="28">
        <v>64.622773875348244</v>
      </c>
      <c r="G10" s="28">
        <v>63.951409465527632</v>
      </c>
      <c r="H10" s="28">
        <v>65.429782378679917</v>
      </c>
      <c r="I10" s="28">
        <v>68.682087917030785</v>
      </c>
      <c r="J10" s="28">
        <v>68.388991684355915</v>
      </c>
      <c r="K10" s="28">
        <v>70.641678048705529</v>
      </c>
      <c r="L10" s="28">
        <v>72.005776371839076</v>
      </c>
      <c r="M10" s="28">
        <v>72.292135145327322</v>
      </c>
      <c r="N10" s="28">
        <v>72.458585722782956</v>
      </c>
      <c r="O10" s="28">
        <v>72.311220504510459</v>
      </c>
      <c r="P10" s="28">
        <v>71.906416509271892</v>
      </c>
      <c r="Q10" s="28">
        <v>71.788659649856712</v>
      </c>
      <c r="R10" s="28">
        <v>70.815903933877479</v>
      </c>
      <c r="S10" s="28">
        <v>70.999802328774791</v>
      </c>
      <c r="T10" s="28">
        <v>70.80346755954838</v>
      </c>
    </row>
    <row r="11" spans="1:22" s="10" customFormat="1" ht="24.75" customHeight="1" x14ac:dyDescent="0.3">
      <c r="B11" s="22" t="s">
        <v>205</v>
      </c>
      <c r="C11" s="50" t="s">
        <v>204</v>
      </c>
      <c r="D11" s="50">
        <v>79.369417750947761</v>
      </c>
      <c r="E11" s="50">
        <v>81.57425278693961</v>
      </c>
      <c r="F11" s="50">
        <v>80.76565912364498</v>
      </c>
      <c r="G11" s="50">
        <v>81.830176497903068</v>
      </c>
      <c r="H11" s="50">
        <v>82.873417424054409</v>
      </c>
      <c r="I11" s="50">
        <v>84.122199436096281</v>
      </c>
      <c r="J11" s="50">
        <v>81.623756156667724</v>
      </c>
      <c r="K11" s="50">
        <v>81.603740991501354</v>
      </c>
      <c r="L11" s="50">
        <v>82.188446908781472</v>
      </c>
      <c r="M11" s="50">
        <v>82.055802113227443</v>
      </c>
      <c r="N11" s="50">
        <v>82.437596673846983</v>
      </c>
      <c r="O11" s="50">
        <v>82.655885935057739</v>
      </c>
      <c r="P11" s="50">
        <v>82.294704994915904</v>
      </c>
      <c r="Q11" s="50">
        <v>81.921864183574428</v>
      </c>
      <c r="R11" s="50">
        <v>81.589660354115964</v>
      </c>
      <c r="S11" s="50">
        <v>81.654415175169177</v>
      </c>
      <c r="T11" s="50">
        <v>82.001266236972938</v>
      </c>
    </row>
    <row r="12" spans="1:22" s="63" customFormat="1" x14ac:dyDescent="0.3">
      <c r="A12" s="10"/>
    </row>
    <row r="13" spans="1:22" ht="25.5" customHeight="1" x14ac:dyDescent="0.3">
      <c r="B13" s="326" t="s">
        <v>657</v>
      </c>
      <c r="C13" s="326"/>
      <c r="D13" s="326"/>
      <c r="E13" s="326"/>
      <c r="F13" s="326"/>
    </row>
    <row r="14" spans="1:22" s="24" customFormat="1" ht="30" customHeight="1" x14ac:dyDescent="0.3">
      <c r="B14" s="352" t="s">
        <v>83</v>
      </c>
      <c r="C14" s="353"/>
      <c r="D14" s="51" t="s">
        <v>206</v>
      </c>
      <c r="E14" s="44" t="s">
        <v>207</v>
      </c>
      <c r="F14" s="45" t="s">
        <v>208</v>
      </c>
      <c r="G14" s="44" t="s">
        <v>209</v>
      </c>
      <c r="H14" s="46" t="s">
        <v>210</v>
      </c>
      <c r="I14" s="44" t="s">
        <v>211</v>
      </c>
      <c r="J14" s="44" t="s">
        <v>212</v>
      </c>
      <c r="K14" s="44" t="s">
        <v>213</v>
      </c>
      <c r="L14" s="44" t="s">
        <v>214</v>
      </c>
      <c r="M14" s="44" t="s">
        <v>215</v>
      </c>
      <c r="N14" s="44" t="s">
        <v>216</v>
      </c>
      <c r="O14" s="44" t="s">
        <v>217</v>
      </c>
      <c r="P14" s="44" t="s">
        <v>218</v>
      </c>
      <c r="Q14" s="44" t="s">
        <v>219</v>
      </c>
      <c r="R14" s="26"/>
      <c r="S14" s="26"/>
      <c r="T14" s="26"/>
      <c r="U14" s="26"/>
      <c r="V14" s="26"/>
    </row>
    <row r="15" spans="1:22" s="10" customFormat="1" ht="24.75" customHeight="1" x14ac:dyDescent="0.3">
      <c r="B15" s="354" t="s">
        <v>80</v>
      </c>
      <c r="C15" s="354"/>
      <c r="D15" s="26">
        <v>83.095712510841793</v>
      </c>
      <c r="E15" s="26">
        <v>88.695496888887547</v>
      </c>
      <c r="F15" s="26">
        <v>91.553084500510778</v>
      </c>
      <c r="G15" s="26">
        <v>93.549798052195271</v>
      </c>
      <c r="H15" s="26">
        <v>94.68930450180801</v>
      </c>
      <c r="I15" s="26">
        <v>95.49382537539617</v>
      </c>
      <c r="J15" s="26">
        <v>96.06581932466618</v>
      </c>
      <c r="K15" s="26">
        <v>96.647870432553148</v>
      </c>
      <c r="L15" s="26">
        <v>96.977310266886889</v>
      </c>
      <c r="M15" s="26">
        <v>96.912806411225233</v>
      </c>
      <c r="N15" s="26">
        <v>96.817279412135392</v>
      </c>
      <c r="O15" s="26">
        <v>96.685437363403466</v>
      </c>
      <c r="P15" s="26">
        <v>96.211189170930339</v>
      </c>
      <c r="Q15" s="26">
        <v>95.247311633459645</v>
      </c>
      <c r="R15" s="26"/>
      <c r="S15" s="26"/>
      <c r="T15" s="26"/>
      <c r="U15" s="26"/>
      <c r="V15" s="26"/>
    </row>
    <row r="16" spans="1:22" s="10" customFormat="1" ht="24.75" customHeight="1" x14ac:dyDescent="0.3">
      <c r="B16" s="355" t="s">
        <v>81</v>
      </c>
      <c r="C16" s="355"/>
      <c r="D16" s="49">
        <v>70.535649373058789</v>
      </c>
      <c r="E16" s="49">
        <v>70.446645637017539</v>
      </c>
      <c r="F16" s="49">
        <v>70.579329855930069</v>
      </c>
      <c r="G16" s="49">
        <v>71.214378296638998</v>
      </c>
      <c r="H16" s="49">
        <v>72.42465023278551</v>
      </c>
      <c r="I16" s="49">
        <v>74.221215490364457</v>
      </c>
      <c r="J16" s="49">
        <v>75.759894770597725</v>
      </c>
      <c r="K16" s="49">
        <v>77.605571096158528</v>
      </c>
      <c r="L16" s="49">
        <v>79.09192818184178</v>
      </c>
      <c r="M16" s="49">
        <v>78.844647605267724</v>
      </c>
      <c r="N16" s="49">
        <v>76.680266995580055</v>
      </c>
      <c r="O16" s="49">
        <v>72.598894833786503</v>
      </c>
      <c r="P16" s="49">
        <v>67.210100994297079</v>
      </c>
      <c r="Q16" s="49">
        <v>63.625100378570608</v>
      </c>
      <c r="R16" s="26"/>
      <c r="S16" s="26"/>
      <c r="T16" s="26"/>
      <c r="U16" s="26"/>
      <c r="V16" s="26"/>
    </row>
    <row r="17" spans="1:22" s="58" customFormat="1" ht="15" customHeight="1" x14ac:dyDescent="0.3">
      <c r="A17" s="10"/>
      <c r="R17" s="26"/>
      <c r="S17" s="26"/>
      <c r="T17" s="26"/>
      <c r="U17" s="26"/>
      <c r="V17" s="26"/>
    </row>
    <row r="18" spans="1:22" ht="15" customHeight="1" x14ac:dyDescent="0.3">
      <c r="B18" s="7" t="s">
        <v>73</v>
      </c>
      <c r="Q18" s="26"/>
      <c r="R18" s="26"/>
      <c r="S18" s="26"/>
      <c r="T18" s="26"/>
      <c r="U18" s="26"/>
      <c r="V18" s="26"/>
    </row>
    <row r="19" spans="1:22" ht="15" customHeight="1" x14ac:dyDescent="0.3">
      <c r="B19" s="7" t="s">
        <v>74</v>
      </c>
      <c r="Q19" s="26"/>
      <c r="R19" s="26"/>
      <c r="S19" s="26"/>
      <c r="T19" s="26"/>
      <c r="U19" s="26"/>
      <c r="V19" s="26"/>
    </row>
    <row r="20" spans="1:22" ht="15" customHeight="1" x14ac:dyDescent="0.3"/>
  </sheetData>
  <mergeCells count="5">
    <mergeCell ref="B14:C14"/>
    <mergeCell ref="B15:C15"/>
    <mergeCell ref="B16:C16"/>
    <mergeCell ref="B5:G5"/>
    <mergeCell ref="B13:F13"/>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47172-A379-4F83-8A96-52DF5E1E552E}">
  <dimension ref="B2:H20"/>
  <sheetViews>
    <sheetView showGridLines="0" zoomScale="85" zoomScaleNormal="85" workbookViewId="0">
      <pane ySplit="5" topLeftCell="A6" activePane="bottomLeft" state="frozen"/>
      <selection pane="bottomLeft"/>
    </sheetView>
  </sheetViews>
  <sheetFormatPr baseColWidth="10" defaultColWidth="11.33203125" defaultRowHeight="13.5" customHeight="1" x14ac:dyDescent="0.3"/>
  <cols>
    <col min="1" max="1" width="5.33203125" style="2" customWidth="1"/>
    <col min="2" max="2" width="96.33203125" style="2" customWidth="1"/>
    <col min="3" max="5" width="12.33203125" style="2" customWidth="1"/>
    <col min="6" max="8" width="15.33203125" style="2" customWidth="1"/>
    <col min="9" max="11" width="16.33203125" style="2" customWidth="1"/>
    <col min="12" max="14" width="18" style="2" customWidth="1"/>
    <col min="15" max="16384" width="11.33203125" style="2"/>
  </cols>
  <sheetData>
    <row r="2" spans="2:8" s="10" customFormat="1" ht="15" customHeight="1" x14ac:dyDescent="0.3">
      <c r="B2" s="15" t="s">
        <v>542</v>
      </c>
      <c r="C2" s="15"/>
      <c r="D2" s="15"/>
      <c r="E2" s="16"/>
      <c r="F2" s="16"/>
    </row>
    <row r="3" spans="2:8" s="10" customFormat="1" ht="15" customHeight="1" x14ac:dyDescent="0.3">
      <c r="B3" s="15" t="s">
        <v>541</v>
      </c>
      <c r="C3" s="15"/>
      <c r="D3" s="15"/>
      <c r="E3" s="16"/>
      <c r="F3" s="16"/>
    </row>
    <row r="4" spans="2:8" ht="13.35" customHeight="1" x14ac:dyDescent="0.3">
      <c r="B4" s="17"/>
      <c r="C4" s="17"/>
      <c r="D4" s="17"/>
      <c r="E4" s="17"/>
      <c r="F4" s="17"/>
    </row>
    <row r="5" spans="2:8" s="10" customFormat="1" ht="49.5" customHeight="1" thickBot="1" x14ac:dyDescent="0.35">
      <c r="B5" s="285" t="s">
        <v>540</v>
      </c>
      <c r="C5" s="266" t="s">
        <v>539</v>
      </c>
      <c r="D5" s="266" t="s">
        <v>538</v>
      </c>
      <c r="E5" s="266" t="s">
        <v>153</v>
      </c>
      <c r="F5" s="266" t="s">
        <v>537</v>
      </c>
      <c r="G5" s="266" t="s">
        <v>658</v>
      </c>
      <c r="H5" s="311" t="s">
        <v>659</v>
      </c>
    </row>
    <row r="6" spans="2:8" s="10" customFormat="1" ht="30" customHeight="1" x14ac:dyDescent="0.3">
      <c r="B6" s="264" t="s">
        <v>635</v>
      </c>
      <c r="C6" s="262" t="s">
        <v>535</v>
      </c>
      <c r="D6" s="262" t="s">
        <v>534</v>
      </c>
      <c r="E6" s="263" t="s">
        <v>533</v>
      </c>
      <c r="F6" s="262" t="s">
        <v>532</v>
      </c>
      <c r="G6" s="262" t="s">
        <v>531</v>
      </c>
      <c r="H6" s="262" t="s">
        <v>530</v>
      </c>
    </row>
    <row r="7" spans="2:8" s="10" customFormat="1" ht="24.75" customHeight="1" x14ac:dyDescent="0.3">
      <c r="B7" s="203" t="s">
        <v>682</v>
      </c>
      <c r="C7" s="265">
        <v>34.390242161591168</v>
      </c>
      <c r="D7" s="265">
        <v>28.830327782577871</v>
      </c>
      <c r="E7" s="265">
        <v>36.732579376752085</v>
      </c>
      <c r="F7" s="265">
        <v>53.438818591360423</v>
      </c>
      <c r="G7" s="265">
        <v>44.471587804973851</v>
      </c>
      <c r="H7" s="265">
        <v>23.850231336368019</v>
      </c>
    </row>
    <row r="8" spans="2:8" s="10" customFormat="1" ht="24.75" customHeight="1" x14ac:dyDescent="0.3">
      <c r="B8" s="203" t="s">
        <v>683</v>
      </c>
      <c r="C8" s="265">
        <v>1.0034210139844788</v>
      </c>
      <c r="D8" s="265">
        <v>1.8995057641570867</v>
      </c>
      <c r="E8" s="265">
        <v>1.548264673414208</v>
      </c>
      <c r="F8" s="265">
        <v>6.290175056836004</v>
      </c>
      <c r="G8" s="265">
        <v>13.103118641197364</v>
      </c>
      <c r="H8" s="265">
        <v>2.5399505127284399</v>
      </c>
    </row>
    <row r="9" spans="2:8" s="10" customFormat="1" ht="24.75" customHeight="1" x14ac:dyDescent="0.3">
      <c r="B9" s="203" t="s">
        <v>684</v>
      </c>
      <c r="C9" s="265">
        <v>0.18289242114656851</v>
      </c>
      <c r="D9" s="265">
        <v>0.51175906552065953</v>
      </c>
      <c r="E9" s="265">
        <v>0.34835955151819675</v>
      </c>
      <c r="F9" s="265">
        <v>1.494147154263098</v>
      </c>
      <c r="G9" s="265">
        <v>2.008291279261651</v>
      </c>
      <c r="H9" s="265">
        <v>0.33343563377216795</v>
      </c>
    </row>
    <row r="10" spans="2:8" s="10" customFormat="1" ht="30" customHeight="1" x14ac:dyDescent="0.3">
      <c r="B10" s="264" t="s">
        <v>529</v>
      </c>
      <c r="C10" s="262" t="s">
        <v>528</v>
      </c>
      <c r="D10" s="262" t="s">
        <v>527</v>
      </c>
      <c r="E10" s="263" t="s">
        <v>511</v>
      </c>
      <c r="F10" s="262" t="s">
        <v>526</v>
      </c>
      <c r="G10" s="262" t="s">
        <v>525</v>
      </c>
      <c r="H10" s="262" t="s">
        <v>524</v>
      </c>
    </row>
    <row r="11" spans="2:8" s="10" customFormat="1" ht="24.75" customHeight="1" x14ac:dyDescent="0.3">
      <c r="B11" s="203" t="s">
        <v>682</v>
      </c>
      <c r="C11" s="258">
        <v>0.19037975514341143</v>
      </c>
      <c r="D11" s="258">
        <v>0.23200000000000001</v>
      </c>
      <c r="E11" s="258" t="s">
        <v>511</v>
      </c>
      <c r="F11" s="258">
        <v>0.2273</v>
      </c>
      <c r="G11" s="258">
        <v>7.5319869542739212E-2</v>
      </c>
      <c r="H11" s="258">
        <v>0.22088661656106412</v>
      </c>
    </row>
    <row r="12" spans="2:8" s="10" customFormat="1" ht="24.75" customHeight="1" x14ac:dyDescent="0.3">
      <c r="B12" s="203" t="s">
        <v>683</v>
      </c>
      <c r="C12" s="258">
        <v>0.21372745894571402</v>
      </c>
      <c r="D12" s="258">
        <v>0.158</v>
      </c>
      <c r="E12" s="258" t="s">
        <v>511</v>
      </c>
      <c r="F12" s="258">
        <v>0.2087</v>
      </c>
      <c r="G12" s="258">
        <v>0.22754536572315459</v>
      </c>
      <c r="H12" s="258">
        <v>0.17909248138907377</v>
      </c>
    </row>
    <row r="13" spans="2:8" s="10" customFormat="1" ht="24.75" customHeight="1" x14ac:dyDescent="0.3">
      <c r="B13" s="203" t="s">
        <v>684</v>
      </c>
      <c r="C13" s="258">
        <v>0.22380287821044681</v>
      </c>
      <c r="D13" s="258">
        <v>0.151</v>
      </c>
      <c r="E13" s="258" t="s">
        <v>511</v>
      </c>
      <c r="F13" s="258">
        <v>0.21099999999999999</v>
      </c>
      <c r="G13" s="258">
        <v>0.16417699914700046</v>
      </c>
      <c r="H13" s="258">
        <v>0.12754373678883027</v>
      </c>
    </row>
    <row r="14" spans="2:8" s="10" customFormat="1" ht="24.75" customHeight="1" x14ac:dyDescent="0.3">
      <c r="B14" s="203" t="s">
        <v>685</v>
      </c>
      <c r="C14" s="258">
        <v>0.37208990770042777</v>
      </c>
      <c r="D14" s="258">
        <v>0.45900000000000002</v>
      </c>
      <c r="E14" s="258" t="s">
        <v>511</v>
      </c>
      <c r="F14" s="258">
        <v>0.35299999999999998</v>
      </c>
      <c r="G14" s="258">
        <v>0.53295776558710573</v>
      </c>
      <c r="H14" s="258">
        <v>0.47247716526103184</v>
      </c>
    </row>
    <row r="15" spans="2:8" s="10" customFormat="1" ht="30" customHeight="1" x14ac:dyDescent="0.3">
      <c r="B15" s="261" t="s">
        <v>523</v>
      </c>
      <c r="C15" s="260"/>
      <c r="D15" s="259"/>
      <c r="E15" s="260"/>
      <c r="F15" s="260"/>
      <c r="G15" s="259"/>
      <c r="H15" s="259"/>
    </row>
    <row r="16" spans="2:8" s="10" customFormat="1" ht="30" customHeight="1" x14ac:dyDescent="0.3">
      <c r="B16" s="203" t="s">
        <v>662</v>
      </c>
      <c r="C16" s="258" t="s">
        <v>522</v>
      </c>
      <c r="D16" s="258" t="s">
        <v>521</v>
      </c>
      <c r="E16" s="258" t="s">
        <v>520</v>
      </c>
      <c r="F16" s="258" t="s">
        <v>519</v>
      </c>
      <c r="G16" s="258" t="s">
        <v>518</v>
      </c>
      <c r="H16" s="258" t="s">
        <v>517</v>
      </c>
    </row>
    <row r="17" spans="2:8" s="10" customFormat="1" ht="30" customHeight="1" x14ac:dyDescent="0.3">
      <c r="B17" s="313" t="s">
        <v>663</v>
      </c>
      <c r="C17" s="257" t="s">
        <v>516</v>
      </c>
      <c r="D17" s="257" t="s">
        <v>515</v>
      </c>
      <c r="E17" s="257" t="s">
        <v>514</v>
      </c>
      <c r="F17" s="257" t="s">
        <v>511</v>
      </c>
      <c r="G17" s="257" t="s">
        <v>513</v>
      </c>
      <c r="H17" s="257" t="s">
        <v>512</v>
      </c>
    </row>
    <row r="18" spans="2:8" s="10" customFormat="1" ht="15" customHeight="1" x14ac:dyDescent="0.3">
      <c r="B18" s="15"/>
      <c r="C18" s="15"/>
      <c r="D18" s="15"/>
      <c r="E18" s="15"/>
      <c r="F18" s="15"/>
      <c r="G18" s="16"/>
    </row>
    <row r="19" spans="2:8" ht="30" customHeight="1" x14ac:dyDescent="0.3">
      <c r="B19" s="330" t="s">
        <v>660</v>
      </c>
      <c r="C19" s="330"/>
      <c r="D19" s="330"/>
      <c r="E19" s="330"/>
      <c r="F19" s="330"/>
      <c r="G19" s="330"/>
      <c r="H19" s="330"/>
    </row>
    <row r="20" spans="2:8" ht="30" customHeight="1" x14ac:dyDescent="0.3">
      <c r="B20" s="330" t="s">
        <v>661</v>
      </c>
      <c r="C20" s="330"/>
      <c r="D20" s="330"/>
      <c r="E20" s="330"/>
      <c r="F20" s="330"/>
      <c r="G20" s="330"/>
      <c r="H20" s="330"/>
    </row>
  </sheetData>
  <mergeCells count="2">
    <mergeCell ref="B19:H19"/>
    <mergeCell ref="B20:H20"/>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FBE8C-545F-4C46-AEE4-718E826541E3}">
  <dimension ref="B2:J20"/>
  <sheetViews>
    <sheetView zoomScale="85" zoomScaleNormal="85" workbookViewId="0">
      <pane ySplit="5" topLeftCell="A6" activePane="bottomLeft" state="frozen"/>
      <selection pane="bottomLeft" activeCell="C17" sqref="C17"/>
    </sheetView>
  </sheetViews>
  <sheetFormatPr baseColWidth="10" defaultColWidth="11.33203125" defaultRowHeight="13.5" customHeight="1" x14ac:dyDescent="0.3"/>
  <cols>
    <col min="1" max="1" width="5.33203125" style="2" customWidth="1"/>
    <col min="2" max="2" width="19.109375" style="2" customWidth="1"/>
    <col min="3" max="3" width="107.88671875" style="2" customWidth="1"/>
    <col min="4" max="9" width="10.109375" style="2" customWidth="1"/>
    <col min="10" max="11" width="16.33203125" style="2" customWidth="1"/>
    <col min="12" max="14" width="18" style="2" customWidth="1"/>
    <col min="15" max="16384" width="11.33203125" style="2"/>
  </cols>
  <sheetData>
    <row r="2" spans="2:10" s="10" customFormat="1" ht="15" customHeight="1" x14ac:dyDescent="0.3">
      <c r="B2" s="15" t="s">
        <v>560</v>
      </c>
      <c r="C2" s="15"/>
      <c r="D2" s="15"/>
      <c r="E2" s="16"/>
      <c r="F2" s="16"/>
    </row>
    <row r="3" spans="2:10" s="10" customFormat="1" ht="15" customHeight="1" x14ac:dyDescent="0.3">
      <c r="B3" s="15" t="s">
        <v>559</v>
      </c>
      <c r="C3" s="15"/>
      <c r="D3" s="15"/>
      <c r="E3" s="16"/>
      <c r="F3" s="16"/>
    </row>
    <row r="4" spans="2:10" ht="13.35" customHeight="1" x14ac:dyDescent="0.3">
      <c r="B4" s="17"/>
      <c r="C4" s="17"/>
      <c r="D4" s="17"/>
      <c r="E4" s="17"/>
      <c r="F4" s="17"/>
    </row>
    <row r="5" spans="2:10" s="10" customFormat="1" ht="30" customHeight="1" x14ac:dyDescent="0.3">
      <c r="B5" s="356" t="s">
        <v>558</v>
      </c>
      <c r="C5" s="357"/>
      <c r="D5" s="271">
        <v>44531</v>
      </c>
      <c r="E5" s="271">
        <v>44896</v>
      </c>
      <c r="F5" s="271">
        <v>45261</v>
      </c>
      <c r="G5" s="270" t="s">
        <v>557</v>
      </c>
      <c r="H5" s="270" t="s">
        <v>556</v>
      </c>
      <c r="I5" s="269" t="s">
        <v>555</v>
      </c>
    </row>
    <row r="6" spans="2:10" s="10" customFormat="1" ht="29.25" customHeight="1" x14ac:dyDescent="0.3">
      <c r="B6" s="358" t="s">
        <v>603</v>
      </c>
      <c r="C6" s="24" t="s">
        <v>554</v>
      </c>
      <c r="D6" s="286" t="s">
        <v>511</v>
      </c>
      <c r="E6" s="287">
        <v>1609.37</v>
      </c>
      <c r="F6" s="287">
        <v>1644.876</v>
      </c>
      <c r="G6" s="288" t="s">
        <v>511</v>
      </c>
      <c r="H6" s="288" t="s">
        <v>511</v>
      </c>
      <c r="I6" s="290">
        <v>2.206204912481291E-2</v>
      </c>
    </row>
    <row r="7" spans="2:10" s="10" customFormat="1" ht="29.25" customHeight="1" x14ac:dyDescent="0.3">
      <c r="B7" s="359"/>
      <c r="C7" s="291" t="s">
        <v>665</v>
      </c>
      <c r="D7" s="292" t="s">
        <v>511</v>
      </c>
      <c r="E7" s="293">
        <v>0.95860181313184667</v>
      </c>
      <c r="F7" s="294">
        <v>0.96665462928512547</v>
      </c>
      <c r="G7" s="295" t="s">
        <v>511</v>
      </c>
      <c r="H7" s="295" t="s">
        <v>511</v>
      </c>
      <c r="I7" s="297" t="s">
        <v>553</v>
      </c>
    </row>
    <row r="8" spans="2:10" s="10" customFormat="1" ht="29.25" customHeight="1" x14ac:dyDescent="0.3">
      <c r="B8" s="359"/>
      <c r="C8" s="24" t="s">
        <v>666</v>
      </c>
      <c r="D8" s="290">
        <v>0.63092040673728655</v>
      </c>
      <c r="E8" s="290">
        <v>0.62791009229957229</v>
      </c>
      <c r="F8" s="287" t="s">
        <v>511</v>
      </c>
      <c r="G8" s="300" t="s">
        <v>552</v>
      </c>
      <c r="H8" s="300" t="s">
        <v>552</v>
      </c>
      <c r="I8" s="288" t="s">
        <v>511</v>
      </c>
    </row>
    <row r="9" spans="2:10" s="10" customFormat="1" ht="29.25" customHeight="1" x14ac:dyDescent="0.3">
      <c r="B9" s="360"/>
      <c r="C9" s="296" t="s">
        <v>551</v>
      </c>
      <c r="D9" s="299">
        <v>0.128</v>
      </c>
      <c r="E9" s="299">
        <v>3.2000000000000001E-2</v>
      </c>
      <c r="F9" s="299">
        <v>-0.13700000000000001</v>
      </c>
      <c r="G9" s="301" t="s">
        <v>729</v>
      </c>
      <c r="H9" s="301" t="s">
        <v>730</v>
      </c>
      <c r="I9" s="301" t="s">
        <v>731</v>
      </c>
      <c r="J9" s="315"/>
    </row>
    <row r="10" spans="2:10" s="10" customFormat="1" ht="29.25" customHeight="1" x14ac:dyDescent="0.3">
      <c r="B10" s="361" t="s">
        <v>664</v>
      </c>
      <c r="C10" s="24" t="s">
        <v>550</v>
      </c>
      <c r="D10" s="287">
        <v>811.72900000000004</v>
      </c>
      <c r="E10" s="287">
        <v>1029.7360000000001</v>
      </c>
      <c r="F10" s="287">
        <v>1016.682</v>
      </c>
      <c r="G10" s="289">
        <v>3.1240692979865869E-3</v>
      </c>
      <c r="H10" s="289">
        <v>0.26857116106483825</v>
      </c>
      <c r="I10" s="289">
        <v>-1.267703566739431E-2</v>
      </c>
    </row>
    <row r="11" spans="2:10" s="10" customFormat="1" ht="29.25" customHeight="1" x14ac:dyDescent="0.3">
      <c r="B11" s="358"/>
      <c r="C11" s="291" t="s">
        <v>549</v>
      </c>
      <c r="D11" s="295" t="s">
        <v>511</v>
      </c>
      <c r="E11" s="297">
        <v>0.63</v>
      </c>
      <c r="F11" s="294">
        <v>0.6180903606107695</v>
      </c>
      <c r="G11" s="295" t="s">
        <v>511</v>
      </c>
      <c r="H11" s="295" t="s">
        <v>511</v>
      </c>
      <c r="I11" s="302" t="s">
        <v>548</v>
      </c>
    </row>
    <row r="12" spans="2:10" s="10" customFormat="1" ht="29.25" customHeight="1" x14ac:dyDescent="0.3">
      <c r="B12" s="358"/>
      <c r="C12" s="24" t="s">
        <v>732</v>
      </c>
      <c r="D12" s="287">
        <v>13780.34734</v>
      </c>
      <c r="E12" s="287">
        <v>11887.14695</v>
      </c>
      <c r="F12" s="287">
        <v>10468.663399999999</v>
      </c>
      <c r="G12" s="289">
        <v>5.3236953244870655E-3</v>
      </c>
      <c r="H12" s="289">
        <v>-0.13738408352775244</v>
      </c>
      <c r="I12" s="289">
        <v>-0.11932918436749018</v>
      </c>
    </row>
    <row r="13" spans="2:10" s="10" customFormat="1" ht="29.25" customHeight="1" x14ac:dyDescent="0.3">
      <c r="B13" s="362"/>
      <c r="C13" s="298" t="s">
        <v>547</v>
      </c>
      <c r="D13" s="299">
        <v>4.1778233637311243E-2</v>
      </c>
      <c r="E13" s="299">
        <v>3.6723523785779193E-2</v>
      </c>
      <c r="F13" s="299">
        <v>3.7314058239190158E-2</v>
      </c>
      <c r="G13" s="303" t="s">
        <v>546</v>
      </c>
      <c r="H13" s="303" t="s">
        <v>546</v>
      </c>
      <c r="I13" s="303" t="s">
        <v>545</v>
      </c>
    </row>
    <row r="14" spans="2:10" s="10" customFormat="1" ht="15.75" customHeight="1" x14ac:dyDescent="0.3">
      <c r="B14" s="15"/>
      <c r="C14" s="15"/>
      <c r="D14" s="15"/>
      <c r="E14" s="15"/>
      <c r="F14" s="15"/>
      <c r="G14" s="16"/>
    </row>
    <row r="15" spans="2:10" s="10" customFormat="1" ht="15.75" customHeight="1" x14ac:dyDescent="0.3">
      <c r="B15" s="267" t="s">
        <v>667</v>
      </c>
      <c r="C15" s="15"/>
      <c r="D15" s="15"/>
      <c r="E15" s="15"/>
      <c r="F15" s="15"/>
      <c r="G15" s="16"/>
    </row>
    <row r="16" spans="2:10" s="10" customFormat="1" ht="15.75" customHeight="1" x14ac:dyDescent="0.3">
      <c r="B16" s="267" t="s">
        <v>668</v>
      </c>
      <c r="C16" s="15"/>
      <c r="D16" s="15"/>
      <c r="E16" s="15"/>
      <c r="F16" s="15"/>
      <c r="G16" s="16"/>
    </row>
    <row r="17" spans="2:7" s="10" customFormat="1" ht="15.75" customHeight="1" x14ac:dyDescent="0.3">
      <c r="B17" s="15"/>
      <c r="C17" s="15"/>
      <c r="D17" s="15"/>
      <c r="E17" s="15"/>
      <c r="F17" s="15"/>
      <c r="G17" s="16"/>
    </row>
    <row r="18" spans="2:7" s="10" customFormat="1" ht="15.75" customHeight="1" x14ac:dyDescent="0.3">
      <c r="B18" s="267" t="s">
        <v>544</v>
      </c>
      <c r="C18" s="15"/>
      <c r="D18" s="15"/>
      <c r="E18" s="15"/>
      <c r="F18" s="15"/>
      <c r="G18" s="16"/>
    </row>
    <row r="19" spans="2:7" s="10" customFormat="1" ht="15.75" customHeight="1" x14ac:dyDescent="0.3">
      <c r="B19" s="267" t="s">
        <v>543</v>
      </c>
      <c r="C19" s="15"/>
      <c r="D19" s="15"/>
      <c r="E19" s="15"/>
      <c r="F19" s="15"/>
      <c r="G19" s="16"/>
    </row>
    <row r="20" spans="2:7" ht="15.75" customHeight="1" x14ac:dyDescent="0.3"/>
  </sheetData>
  <mergeCells count="3">
    <mergeCell ref="B5:C5"/>
    <mergeCell ref="B6:B9"/>
    <mergeCell ref="B10:B1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F3166-809C-419D-8887-A2FB84CDDD75}">
  <dimension ref="A1:BE25"/>
  <sheetViews>
    <sheetView zoomScale="85" zoomScaleNormal="85" workbookViewId="0"/>
  </sheetViews>
  <sheetFormatPr baseColWidth="10" defaultColWidth="10.6640625" defaultRowHeight="14.4" x14ac:dyDescent="0.3"/>
  <cols>
    <col min="1" max="1" width="5.33203125" style="2" customWidth="1"/>
    <col min="2" max="2" width="58.33203125" style="2" customWidth="1"/>
    <col min="3" max="57" width="15.109375" style="2" customWidth="1"/>
    <col min="58" max="16384" width="10.6640625" style="2"/>
  </cols>
  <sheetData>
    <row r="1" spans="1:57" ht="13.5" customHeight="1" x14ac:dyDescent="0.3"/>
    <row r="2" spans="1:57" s="10" customFormat="1" ht="15" customHeight="1" x14ac:dyDescent="0.3">
      <c r="B2" s="15" t="s">
        <v>574</v>
      </c>
      <c r="C2" s="15"/>
      <c r="D2" s="15"/>
      <c r="E2" s="16"/>
      <c r="F2" s="16"/>
    </row>
    <row r="3" spans="1:57" s="10" customFormat="1" ht="15" customHeight="1" x14ac:dyDescent="0.3">
      <c r="B3" s="15" t="s">
        <v>573</v>
      </c>
      <c r="C3" s="15"/>
      <c r="D3" s="15"/>
      <c r="E3" s="16"/>
      <c r="F3" s="16"/>
    </row>
    <row r="4" spans="1:57" ht="13.35" customHeight="1" x14ac:dyDescent="0.3">
      <c r="B4" s="17"/>
      <c r="C4" s="17"/>
      <c r="D4" s="17"/>
      <c r="E4" s="17"/>
      <c r="F4" s="17"/>
    </row>
    <row r="5" spans="1:57" s="10" customFormat="1" ht="25.5" customHeight="1" x14ac:dyDescent="0.3">
      <c r="B5" s="326" t="s">
        <v>670</v>
      </c>
      <c r="C5" s="326"/>
      <c r="D5" s="326"/>
      <c r="E5" s="326"/>
      <c r="F5" s="326"/>
      <c r="G5" s="326"/>
      <c r="H5" s="326"/>
      <c r="I5" s="326"/>
      <c r="J5" s="326"/>
      <c r="K5" s="326"/>
      <c r="L5" s="326"/>
    </row>
    <row r="6" spans="1:57" s="24" customFormat="1" ht="30" customHeight="1" x14ac:dyDescent="0.3">
      <c r="A6" s="10"/>
      <c r="B6" s="48" t="s">
        <v>572</v>
      </c>
      <c r="C6" s="44">
        <v>43617</v>
      </c>
      <c r="D6" s="44">
        <v>43647</v>
      </c>
      <c r="E6" s="44">
        <v>43678</v>
      </c>
      <c r="F6" s="44">
        <v>43709</v>
      </c>
      <c r="G6" s="44">
        <v>43739</v>
      </c>
      <c r="H6" s="44">
        <v>43770</v>
      </c>
      <c r="I6" s="44">
        <v>43800</v>
      </c>
      <c r="J6" s="44">
        <v>43831</v>
      </c>
      <c r="K6" s="45">
        <v>43862</v>
      </c>
      <c r="L6" s="44">
        <v>43891</v>
      </c>
      <c r="M6" s="46">
        <v>43922</v>
      </c>
      <c r="N6" s="44">
        <v>43952</v>
      </c>
      <c r="O6" s="44">
        <v>43983</v>
      </c>
      <c r="P6" s="44">
        <v>44013</v>
      </c>
      <c r="Q6" s="44">
        <v>44044</v>
      </c>
      <c r="R6" s="44">
        <v>44075</v>
      </c>
      <c r="S6" s="44">
        <v>44105</v>
      </c>
      <c r="T6" s="44">
        <v>44136</v>
      </c>
      <c r="U6" s="44">
        <v>44166</v>
      </c>
      <c r="V6" s="44">
        <v>44197</v>
      </c>
      <c r="W6" s="44">
        <v>44228</v>
      </c>
      <c r="X6" s="44">
        <v>44256</v>
      </c>
      <c r="Y6" s="44">
        <v>44287</v>
      </c>
      <c r="Z6" s="44">
        <v>44317</v>
      </c>
      <c r="AA6" s="44">
        <v>44348</v>
      </c>
      <c r="AB6" s="44">
        <v>44378</v>
      </c>
      <c r="AC6" s="44">
        <v>44409</v>
      </c>
      <c r="AD6" s="44">
        <v>44440</v>
      </c>
      <c r="AE6" s="44">
        <v>44470</v>
      </c>
      <c r="AF6" s="44">
        <v>44501</v>
      </c>
      <c r="AG6" s="44">
        <v>44531</v>
      </c>
      <c r="AH6" s="44">
        <v>44562</v>
      </c>
      <c r="AI6" s="44">
        <v>44593</v>
      </c>
      <c r="AJ6" s="44">
        <v>44621</v>
      </c>
      <c r="AK6" s="44">
        <v>44652</v>
      </c>
      <c r="AL6" s="44">
        <v>44682</v>
      </c>
      <c r="AM6" s="44">
        <v>44713</v>
      </c>
      <c r="AN6" s="44">
        <v>44743</v>
      </c>
      <c r="AO6" s="44">
        <v>44774</v>
      </c>
      <c r="AP6" s="44">
        <v>44805</v>
      </c>
      <c r="AQ6" s="44">
        <v>44835</v>
      </c>
      <c r="AR6" s="44">
        <v>44866</v>
      </c>
      <c r="AS6" s="44">
        <v>44896</v>
      </c>
      <c r="AT6" s="44">
        <v>44927</v>
      </c>
      <c r="AU6" s="44">
        <v>44958</v>
      </c>
      <c r="AV6" s="44">
        <v>44986</v>
      </c>
      <c r="AW6" s="44">
        <v>45017</v>
      </c>
      <c r="AX6" s="44">
        <v>45047</v>
      </c>
      <c r="AY6" s="44">
        <v>45078</v>
      </c>
      <c r="AZ6" s="44">
        <v>45108</v>
      </c>
      <c r="BA6" s="44">
        <v>45139</v>
      </c>
      <c r="BB6" s="44">
        <v>45170</v>
      </c>
      <c r="BC6" s="44">
        <v>45200</v>
      </c>
      <c r="BD6" s="44">
        <v>45231</v>
      </c>
      <c r="BE6" s="44">
        <v>45261</v>
      </c>
    </row>
    <row r="7" spans="1:57" s="10" customFormat="1" ht="24.75" customHeight="1" x14ac:dyDescent="0.3">
      <c r="B7" s="19" t="s">
        <v>566</v>
      </c>
      <c r="C7" s="275">
        <v>3763.4285800000002</v>
      </c>
      <c r="D7" s="275">
        <v>4451.0323899999994</v>
      </c>
      <c r="E7" s="275">
        <v>4774.3983699999999</v>
      </c>
      <c r="F7" s="275">
        <v>4661.0809400000007</v>
      </c>
      <c r="G7" s="275">
        <v>4578.0985000000001</v>
      </c>
      <c r="H7" s="275">
        <v>3985.4308900000001</v>
      </c>
      <c r="I7" s="275">
        <v>3346.2074500000003</v>
      </c>
      <c r="J7" s="275">
        <v>2946.29835</v>
      </c>
      <c r="K7" s="275">
        <v>2875.7462799999998</v>
      </c>
      <c r="L7" s="275">
        <v>2857.62835</v>
      </c>
      <c r="M7" s="275">
        <v>3199.98405</v>
      </c>
      <c r="N7" s="275">
        <v>3490.2074500000003</v>
      </c>
      <c r="O7" s="275">
        <v>4080.2936500000001</v>
      </c>
      <c r="P7" s="275">
        <v>3955.99035</v>
      </c>
      <c r="Q7" s="275">
        <v>3971.8456200000001</v>
      </c>
      <c r="R7" s="275">
        <v>3804.0100299999999</v>
      </c>
      <c r="S7" s="275">
        <v>3794.1578100000002</v>
      </c>
      <c r="T7" s="275">
        <v>3801.7579300000002</v>
      </c>
      <c r="U7" s="275">
        <v>4013.3698399999998</v>
      </c>
      <c r="V7" s="275">
        <v>3862.60527</v>
      </c>
      <c r="W7" s="275">
        <v>3868.7037500000001</v>
      </c>
      <c r="X7" s="275">
        <v>3670.6735400000002</v>
      </c>
      <c r="Y7" s="275">
        <v>3702.6091000000001</v>
      </c>
      <c r="Z7" s="275">
        <v>3524.14464</v>
      </c>
      <c r="AA7" s="275">
        <v>3065.3362599999996</v>
      </c>
      <c r="AB7" s="275">
        <v>2962.5151599999999</v>
      </c>
      <c r="AC7" s="275">
        <v>3152.3110699999997</v>
      </c>
      <c r="AD7" s="275">
        <v>3139.7710899999997</v>
      </c>
      <c r="AE7" s="275">
        <v>3355.558</v>
      </c>
      <c r="AF7" s="275">
        <v>3373.5570699999998</v>
      </c>
      <c r="AG7" s="275">
        <v>3350.4619300000004</v>
      </c>
      <c r="AH7" s="275">
        <v>3259.0953199999999</v>
      </c>
      <c r="AI7" s="275">
        <v>3153.20028</v>
      </c>
      <c r="AJ7" s="275">
        <v>3150.28901</v>
      </c>
      <c r="AK7" s="275">
        <v>3503.6823100000001</v>
      </c>
      <c r="AL7" s="275">
        <v>3433.5287999999996</v>
      </c>
      <c r="AM7" s="275">
        <v>3645.8982099999998</v>
      </c>
      <c r="AN7" s="275">
        <v>3597.76334</v>
      </c>
      <c r="AO7" s="275">
        <v>3447.2502500000001</v>
      </c>
      <c r="AP7" s="275">
        <v>3348.28638</v>
      </c>
      <c r="AQ7" s="275">
        <v>3224.3605600000001</v>
      </c>
      <c r="AR7" s="275">
        <v>3153.1924800000002</v>
      </c>
      <c r="AS7" s="275">
        <v>3115.0615699999998</v>
      </c>
      <c r="AT7" s="275">
        <v>3079.3913900000002</v>
      </c>
      <c r="AU7" s="275">
        <v>2992.10511</v>
      </c>
      <c r="AV7" s="275">
        <v>2952.6407599999998</v>
      </c>
      <c r="AW7" s="275">
        <v>3287.9036800000003</v>
      </c>
      <c r="AX7" s="275">
        <v>3276.5856899999999</v>
      </c>
      <c r="AY7" s="275">
        <v>3509.8492999999999</v>
      </c>
      <c r="AZ7" s="275">
        <v>3550.3524300000004</v>
      </c>
      <c r="BA7" s="275">
        <v>3819.3005800000001</v>
      </c>
      <c r="BB7" s="275">
        <v>3626.2634500000004</v>
      </c>
      <c r="BC7" s="275">
        <v>3811.9015299999996</v>
      </c>
      <c r="BD7" s="275">
        <v>3700.58806</v>
      </c>
      <c r="BE7" s="275">
        <v>3211.1439999999998</v>
      </c>
    </row>
    <row r="8" spans="1:57" s="10" customFormat="1" ht="24.75" customHeight="1" x14ac:dyDescent="0.3">
      <c r="B8" s="20" t="s">
        <v>565</v>
      </c>
      <c r="C8" s="276">
        <v>2610.8406199999999</v>
      </c>
      <c r="D8" s="276">
        <v>2322.9317700000001</v>
      </c>
      <c r="E8" s="276">
        <v>2345.8077699999999</v>
      </c>
      <c r="F8" s="276">
        <v>2049.16165</v>
      </c>
      <c r="G8" s="276">
        <v>2053.4277999999999</v>
      </c>
      <c r="H8" s="276">
        <v>1913.13625</v>
      </c>
      <c r="I8" s="276">
        <v>1896.02358</v>
      </c>
      <c r="J8" s="276">
        <v>1918.78558</v>
      </c>
      <c r="K8" s="276">
        <v>1986.74028</v>
      </c>
      <c r="L8" s="276">
        <v>2021.4037900000001</v>
      </c>
      <c r="M8" s="276">
        <v>2241.1313</v>
      </c>
      <c r="N8" s="276">
        <v>2473.9097299999999</v>
      </c>
      <c r="O8" s="276">
        <v>2747.3158599999997</v>
      </c>
      <c r="P8" s="276">
        <v>2840.4904700000002</v>
      </c>
      <c r="Q8" s="276">
        <v>2868.1401299999998</v>
      </c>
      <c r="R8" s="276">
        <v>2967.5874599999997</v>
      </c>
      <c r="S8" s="276">
        <v>3081.1147999999998</v>
      </c>
      <c r="T8" s="276">
        <v>3118.7363100000002</v>
      </c>
      <c r="U8" s="276">
        <v>2951.8870899999997</v>
      </c>
      <c r="V8" s="276">
        <v>2891.4782799999998</v>
      </c>
      <c r="W8" s="276">
        <v>2905.0364900000004</v>
      </c>
      <c r="X8" s="276">
        <v>2898.46713</v>
      </c>
      <c r="Y8" s="276">
        <v>2912.3608799999997</v>
      </c>
      <c r="Z8" s="276">
        <v>2869.0478900000003</v>
      </c>
      <c r="AA8" s="276">
        <v>3040.0730600000002</v>
      </c>
      <c r="AB8" s="276">
        <v>2984.1186899999998</v>
      </c>
      <c r="AC8" s="276">
        <v>2991.6861099999996</v>
      </c>
      <c r="AD8" s="276">
        <v>3052.9211600000003</v>
      </c>
      <c r="AE8" s="276">
        <v>2950.4953500000001</v>
      </c>
      <c r="AF8" s="276">
        <v>3409.2726600000001</v>
      </c>
      <c r="AG8" s="276">
        <v>3359.89518</v>
      </c>
      <c r="AH8" s="276">
        <v>3180.8172100000002</v>
      </c>
      <c r="AI8" s="276">
        <v>3161.3890999999999</v>
      </c>
      <c r="AJ8" s="276">
        <v>3191.5549999999998</v>
      </c>
      <c r="AK8" s="276">
        <v>3313.2296099999999</v>
      </c>
      <c r="AL8" s="276">
        <v>3308.7665299999999</v>
      </c>
      <c r="AM8" s="276">
        <v>3385.1482099999998</v>
      </c>
      <c r="AN8" s="276">
        <v>3478.6136200000001</v>
      </c>
      <c r="AO8" s="276">
        <v>3515.0559600000001</v>
      </c>
      <c r="AP8" s="276">
        <v>3315.27594</v>
      </c>
      <c r="AQ8" s="276">
        <v>3261.2405800000001</v>
      </c>
      <c r="AR8" s="276">
        <v>3315.2641200000003</v>
      </c>
      <c r="AS8" s="276">
        <v>3289.9683</v>
      </c>
      <c r="AT8" s="276">
        <v>3090.5991300000001</v>
      </c>
      <c r="AU8" s="276">
        <v>3040.4247400000004</v>
      </c>
      <c r="AV8" s="276">
        <v>3221.7835299999997</v>
      </c>
      <c r="AW8" s="276">
        <v>3904.9469399999998</v>
      </c>
      <c r="AX8" s="276">
        <v>3780.2323199999996</v>
      </c>
      <c r="AY8" s="276">
        <v>3875.74028</v>
      </c>
      <c r="AZ8" s="276">
        <v>3753.0191099999997</v>
      </c>
      <c r="BA8" s="276">
        <v>2939.4539199999999</v>
      </c>
      <c r="BB8" s="276">
        <v>2791.5592999999999</v>
      </c>
      <c r="BC8" s="276">
        <v>2915.95804</v>
      </c>
      <c r="BD8" s="276">
        <v>2734.4516100000001</v>
      </c>
      <c r="BE8" s="276">
        <v>2515.2752999999998</v>
      </c>
    </row>
    <row r="9" spans="1:57" s="10" customFormat="1" ht="24.75" customHeight="1" x14ac:dyDescent="0.3">
      <c r="B9" s="19" t="s">
        <v>564</v>
      </c>
      <c r="C9" s="275">
        <v>6430.6059400000004</v>
      </c>
      <c r="D9" s="275">
        <v>6096.8744800000004</v>
      </c>
      <c r="E9" s="275">
        <v>7076.8830399999997</v>
      </c>
      <c r="F9" s="275">
        <v>6599.0558200000005</v>
      </c>
      <c r="G9" s="275">
        <v>6470.4892599999994</v>
      </c>
      <c r="H9" s="275">
        <v>6132.1500599999999</v>
      </c>
      <c r="I9" s="275">
        <v>6125.4303600000003</v>
      </c>
      <c r="J9" s="275">
        <v>5754.7475999999997</v>
      </c>
      <c r="K9" s="275">
        <v>5612.4148600000008</v>
      </c>
      <c r="L9" s="275">
        <v>5667.4791799999994</v>
      </c>
      <c r="M9" s="275">
        <v>6072.5878700000003</v>
      </c>
      <c r="N9" s="275">
        <v>6276.0033200000007</v>
      </c>
      <c r="O9" s="275">
        <v>6459.8070800000005</v>
      </c>
      <c r="P9" s="275">
        <v>6393.8433199999999</v>
      </c>
      <c r="Q9" s="275">
        <v>6834.8588600000003</v>
      </c>
      <c r="R9" s="275">
        <v>6804.9152000000004</v>
      </c>
      <c r="S9" s="275">
        <v>6843.7579900000001</v>
      </c>
      <c r="T9" s="275">
        <v>6671.5731799999994</v>
      </c>
      <c r="U9" s="275">
        <v>6741.1404899999998</v>
      </c>
      <c r="V9" s="275">
        <v>6488.8145800000002</v>
      </c>
      <c r="W9" s="275">
        <v>6385.9049599999998</v>
      </c>
      <c r="X9" s="275">
        <v>6294.5526600000003</v>
      </c>
      <c r="Y9" s="275">
        <v>6309.2743600000003</v>
      </c>
      <c r="Z9" s="275">
        <v>6255.4864600000001</v>
      </c>
      <c r="AA9" s="275">
        <v>6455.6010999999999</v>
      </c>
      <c r="AB9" s="275">
        <v>6430.8000599999996</v>
      </c>
      <c r="AC9" s="275">
        <v>6349.9179699999995</v>
      </c>
      <c r="AD9" s="275">
        <v>6521.2192699999996</v>
      </c>
      <c r="AE9" s="275">
        <v>6661.5693700000002</v>
      </c>
      <c r="AF9" s="275">
        <v>6870.4957899999999</v>
      </c>
      <c r="AG9" s="275">
        <v>7068.8255599999993</v>
      </c>
      <c r="AH9" s="275">
        <v>6766.6834000000008</v>
      </c>
      <c r="AI9" s="275">
        <v>6884.0758399999995</v>
      </c>
      <c r="AJ9" s="275">
        <v>6681.6262900000002</v>
      </c>
      <c r="AK9" s="275">
        <v>6576.0866599999999</v>
      </c>
      <c r="AL9" s="275">
        <v>6263.7315099999996</v>
      </c>
      <c r="AM9" s="275">
        <v>6110.5827099999997</v>
      </c>
      <c r="AN9" s="275">
        <v>6020.10005</v>
      </c>
      <c r="AO9" s="275">
        <v>5730.5904299999993</v>
      </c>
      <c r="AP9" s="275">
        <v>5564.3447000000006</v>
      </c>
      <c r="AQ9" s="275">
        <v>5538.8713899999993</v>
      </c>
      <c r="AR9" s="275">
        <v>5630.6555900000003</v>
      </c>
      <c r="AS9" s="275">
        <v>5480.6157800000001</v>
      </c>
      <c r="AT9" s="275">
        <v>5394.0627699999995</v>
      </c>
      <c r="AU9" s="275">
        <v>5249.4343600000002</v>
      </c>
      <c r="AV9" s="275">
        <v>5565.3099099999999</v>
      </c>
      <c r="AW9" s="275">
        <v>5203.6815900000001</v>
      </c>
      <c r="AX9" s="275">
        <v>5257.8648800000001</v>
      </c>
      <c r="AY9" s="275">
        <v>5085.7098599999999</v>
      </c>
      <c r="AZ9" s="275">
        <v>5247.98542</v>
      </c>
      <c r="BA9" s="275">
        <v>5726.4883499999996</v>
      </c>
      <c r="BB9" s="275">
        <v>5538.3122499999999</v>
      </c>
      <c r="BC9" s="275">
        <v>5593.7465700000002</v>
      </c>
      <c r="BD9" s="275">
        <v>5257.3744299999998</v>
      </c>
      <c r="BE9" s="275">
        <v>4743.2708000000002</v>
      </c>
    </row>
    <row r="10" spans="1:57" s="10" customFormat="1" ht="24.75" customHeight="1" x14ac:dyDescent="0.3">
      <c r="B10" s="21" t="s">
        <v>563</v>
      </c>
      <c r="C10" s="274">
        <v>12804.87514</v>
      </c>
      <c r="D10" s="274">
        <v>12870.83864</v>
      </c>
      <c r="E10" s="274">
        <v>14197.089179999999</v>
      </c>
      <c r="F10" s="274">
        <v>13309.298410000001</v>
      </c>
      <c r="G10" s="274">
        <v>13102.01556</v>
      </c>
      <c r="H10" s="274">
        <v>12030.717199999999</v>
      </c>
      <c r="I10" s="274">
        <v>11367.661390000001</v>
      </c>
      <c r="J10" s="274">
        <v>10619.831529999999</v>
      </c>
      <c r="K10" s="274">
        <v>10474.90142</v>
      </c>
      <c r="L10" s="274">
        <v>10546.51132</v>
      </c>
      <c r="M10" s="274">
        <v>11513.703219999999</v>
      </c>
      <c r="N10" s="274">
        <v>12240.120500000001</v>
      </c>
      <c r="O10" s="274">
        <v>13287.416590000001</v>
      </c>
      <c r="P10" s="274">
        <v>13190.324140000001</v>
      </c>
      <c r="Q10" s="274">
        <v>13674.84461</v>
      </c>
      <c r="R10" s="274">
        <v>13576.51269</v>
      </c>
      <c r="S10" s="274">
        <v>13719.0306</v>
      </c>
      <c r="T10" s="274">
        <v>13592.067419999999</v>
      </c>
      <c r="U10" s="274">
        <v>13706.397419999999</v>
      </c>
      <c r="V10" s="274">
        <v>13242.89813</v>
      </c>
      <c r="W10" s="274">
        <v>13159.645200000001</v>
      </c>
      <c r="X10" s="274">
        <v>12863.693330000002</v>
      </c>
      <c r="Y10" s="274">
        <v>12924.244340000001</v>
      </c>
      <c r="Z10" s="274">
        <v>12648.67899</v>
      </c>
      <c r="AA10" s="274">
        <v>12561.010419999999</v>
      </c>
      <c r="AB10" s="274">
        <v>12377.43391</v>
      </c>
      <c r="AC10" s="274">
        <v>12493.915149999999</v>
      </c>
      <c r="AD10" s="274">
        <v>12713.91152</v>
      </c>
      <c r="AE10" s="274">
        <v>12967.622719999999</v>
      </c>
      <c r="AF10" s="274">
        <v>13653.325519999999</v>
      </c>
      <c r="AG10" s="274">
        <v>13779.18267</v>
      </c>
      <c r="AH10" s="274">
        <v>13206.595929999999</v>
      </c>
      <c r="AI10" s="274">
        <v>13198.665219999999</v>
      </c>
      <c r="AJ10" s="274">
        <v>13023.470300000001</v>
      </c>
      <c r="AK10" s="274">
        <v>13392.998579999999</v>
      </c>
      <c r="AL10" s="274">
        <v>13006.026839999999</v>
      </c>
      <c r="AM10" s="274">
        <v>13141.629129999999</v>
      </c>
      <c r="AN10" s="274">
        <v>13096.477009999999</v>
      </c>
      <c r="AO10" s="274">
        <v>12692.896639999999</v>
      </c>
      <c r="AP10" s="274">
        <v>12227.907020000001</v>
      </c>
      <c r="AQ10" s="274">
        <v>12024.472529999999</v>
      </c>
      <c r="AR10" s="274">
        <v>12099.11219</v>
      </c>
      <c r="AS10" s="274">
        <v>11885.64565</v>
      </c>
      <c r="AT10" s="274">
        <v>11564.05329</v>
      </c>
      <c r="AU10" s="274">
        <v>11281.964210000002</v>
      </c>
      <c r="AV10" s="274">
        <v>11739.734199999999</v>
      </c>
      <c r="AW10" s="274">
        <v>12396.532210000001</v>
      </c>
      <c r="AX10" s="274">
        <v>12314.68289</v>
      </c>
      <c r="AY10" s="274">
        <v>12471.299439999999</v>
      </c>
      <c r="AZ10" s="274">
        <v>12551.356960000001</v>
      </c>
      <c r="BA10" s="274">
        <v>12485.242849999999</v>
      </c>
      <c r="BB10" s="274">
        <v>11956.135</v>
      </c>
      <c r="BC10" s="274">
        <v>12321.60614</v>
      </c>
      <c r="BD10" s="274">
        <v>11692.4141</v>
      </c>
      <c r="BE10" s="274">
        <v>10469.6901</v>
      </c>
    </row>
    <row r="11" spans="1:57" s="10" customFormat="1" ht="24.75" customHeight="1" x14ac:dyDescent="0.3">
      <c r="A11" s="2"/>
      <c r="B11" s="22" t="s">
        <v>669</v>
      </c>
      <c r="C11" s="278">
        <v>22.484218997199324</v>
      </c>
      <c r="D11" s="278">
        <v>22.551260282757209</v>
      </c>
      <c r="E11" s="278">
        <v>24.700126274840024</v>
      </c>
      <c r="F11" s="278">
        <v>23.011896290584165</v>
      </c>
      <c r="G11" s="278">
        <v>22.564472038136703</v>
      </c>
      <c r="H11" s="278">
        <v>20.56691061705601</v>
      </c>
      <c r="I11" s="278">
        <v>19.490036759221955</v>
      </c>
      <c r="J11" s="278">
        <v>17.0793406337147</v>
      </c>
      <c r="K11" s="278">
        <v>16.694027737049456</v>
      </c>
      <c r="L11" s="278">
        <v>16.888712718444893</v>
      </c>
      <c r="M11" s="278">
        <v>16.931617706746351</v>
      </c>
      <c r="N11" s="278">
        <v>16.488386174678183</v>
      </c>
      <c r="O11" s="278">
        <v>17.709330046674289</v>
      </c>
      <c r="P11" s="278">
        <v>17.377502997183306</v>
      </c>
      <c r="Q11" s="278">
        <v>17.851834758667867</v>
      </c>
      <c r="R11" s="278">
        <v>17.663652176062595</v>
      </c>
      <c r="S11" s="278">
        <v>17.525140645359087</v>
      </c>
      <c r="T11" s="278">
        <v>17.239496693411937</v>
      </c>
      <c r="U11" s="278">
        <v>16.921540968670254</v>
      </c>
      <c r="V11" s="278">
        <v>16.376186679824105</v>
      </c>
      <c r="W11" s="278">
        <v>16.238516677628372</v>
      </c>
      <c r="X11" s="278">
        <v>16.298959915563699</v>
      </c>
      <c r="Y11" s="278">
        <v>16.690119439799062</v>
      </c>
      <c r="Z11" s="278">
        <v>16.119455717205906</v>
      </c>
      <c r="AA11" s="278">
        <v>15.935353365945742</v>
      </c>
      <c r="AB11" s="278">
        <v>15.552939851173498</v>
      </c>
      <c r="AC11" s="278">
        <v>15.616164164572041</v>
      </c>
      <c r="AD11" s="278">
        <v>15.91365402018447</v>
      </c>
      <c r="AE11" s="278">
        <v>16.013325133798141</v>
      </c>
      <c r="AF11" s="278">
        <v>16.760073259893399</v>
      </c>
      <c r="AG11" s="278">
        <v>16.959411517821977</v>
      </c>
      <c r="AH11" s="278">
        <v>16.636763913733592</v>
      </c>
      <c r="AI11" s="278">
        <v>16.185267979113988</v>
      </c>
      <c r="AJ11" s="278">
        <v>15.447802002934539</v>
      </c>
      <c r="AK11" s="278">
        <v>14.228934237520066</v>
      </c>
      <c r="AL11" s="278">
        <v>13.746829748306489</v>
      </c>
      <c r="AM11" s="278">
        <v>13.915659879476101</v>
      </c>
      <c r="AN11" s="278">
        <v>13.752744211004945</v>
      </c>
      <c r="AO11" s="278">
        <v>13.239033239182769</v>
      </c>
      <c r="AP11" s="278">
        <v>12.644505544163556</v>
      </c>
      <c r="AQ11" s="278">
        <v>12.308553955288048</v>
      </c>
      <c r="AR11" s="278">
        <v>11.82304411003078</v>
      </c>
      <c r="AS11" s="278">
        <v>11.545840032017688</v>
      </c>
      <c r="AT11" s="278">
        <v>11.157453374139603</v>
      </c>
      <c r="AU11" s="278">
        <v>10.8305366134162</v>
      </c>
      <c r="AV11" s="278">
        <v>11.190792266930268</v>
      </c>
      <c r="AW11" s="278">
        <v>11.775280201831569</v>
      </c>
      <c r="AX11" s="278">
        <v>12.337630883443206</v>
      </c>
      <c r="AY11" s="278">
        <v>12.454150075346247</v>
      </c>
      <c r="AZ11" s="278">
        <v>12.498550583783516</v>
      </c>
      <c r="BA11" s="278">
        <v>12.715041800459709</v>
      </c>
      <c r="BB11" s="278">
        <v>11.980971554031507</v>
      </c>
      <c r="BC11" s="278">
        <v>12.153918526095461</v>
      </c>
      <c r="BD11" s="278">
        <v>11.326214919231409</v>
      </c>
      <c r="BE11" s="278">
        <v>10.300828616489881</v>
      </c>
    </row>
    <row r="12" spans="1:57" s="63" customFormat="1" x14ac:dyDescent="0.3">
      <c r="A12" s="10"/>
    </row>
    <row r="13" spans="1:57" s="29" customFormat="1" ht="25.5" customHeight="1" x14ac:dyDescent="0.3">
      <c r="A13" s="24"/>
      <c r="B13" s="74" t="s">
        <v>672</v>
      </c>
      <c r="C13" s="112"/>
      <c r="D13" s="112"/>
      <c r="E13" s="112"/>
      <c r="F13" s="112"/>
    </row>
    <row r="14" spans="1:57" ht="30" customHeight="1" x14ac:dyDescent="0.3">
      <c r="A14" s="10"/>
      <c r="B14" s="363" t="s">
        <v>572</v>
      </c>
      <c r="C14" s="364" t="s">
        <v>571</v>
      </c>
      <c r="D14" s="365"/>
      <c r="E14" s="365"/>
      <c r="F14" s="365"/>
      <c r="G14" s="365"/>
    </row>
    <row r="15" spans="1:57" ht="69" customHeight="1" x14ac:dyDescent="0.3">
      <c r="A15" s="10"/>
      <c r="B15" s="363"/>
      <c r="C15" s="277" t="s">
        <v>570</v>
      </c>
      <c r="D15" s="277" t="s">
        <v>569</v>
      </c>
      <c r="E15" s="277" t="s">
        <v>568</v>
      </c>
      <c r="F15" s="277" t="s">
        <v>567</v>
      </c>
      <c r="G15" s="268" t="s">
        <v>671</v>
      </c>
    </row>
    <row r="16" spans="1:57" s="10" customFormat="1" ht="24.75" customHeight="1" x14ac:dyDescent="0.3">
      <c r="B16" s="19" t="s">
        <v>566</v>
      </c>
      <c r="C16" s="275">
        <v>2.64</v>
      </c>
      <c r="D16" s="275">
        <v>1.44</v>
      </c>
      <c r="E16" s="275">
        <v>14.76</v>
      </c>
      <c r="F16" s="275">
        <v>1.52</v>
      </c>
      <c r="G16" s="275">
        <v>21.31</v>
      </c>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row>
    <row r="17" spans="2:57" s="10" customFormat="1" ht="24.75" customHeight="1" x14ac:dyDescent="0.3">
      <c r="B17" s="20" t="s">
        <v>565</v>
      </c>
      <c r="C17" s="276">
        <v>22.5</v>
      </c>
      <c r="D17" s="276">
        <v>1.1599999999999999</v>
      </c>
      <c r="E17" s="276">
        <v>8.31</v>
      </c>
      <c r="F17" s="276">
        <v>0.4</v>
      </c>
      <c r="G17" s="276">
        <v>20.02</v>
      </c>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row>
    <row r="18" spans="2:57" s="10" customFormat="1" ht="24.75" customHeight="1" x14ac:dyDescent="0.3">
      <c r="B18" s="19" t="s">
        <v>564</v>
      </c>
      <c r="C18" s="275">
        <v>9.4943071965628363</v>
      </c>
      <c r="D18" s="275">
        <v>6.3469706840390883</v>
      </c>
      <c r="E18" s="275">
        <v>3.7438011498140011</v>
      </c>
      <c r="F18" s="275">
        <v>1.0261934745277619</v>
      </c>
      <c r="G18" s="275">
        <v>34.019470304975926</v>
      </c>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5"/>
    </row>
    <row r="19" spans="2:57" s="10" customFormat="1" ht="24.75" customHeight="1" x14ac:dyDescent="0.3">
      <c r="B19" s="21" t="s">
        <v>563</v>
      </c>
      <c r="C19" s="274">
        <v>5.0636665057138268</v>
      </c>
      <c r="D19" s="274">
        <v>1.4527399940974823</v>
      </c>
      <c r="E19" s="274">
        <v>12.669563161547805</v>
      </c>
      <c r="F19" s="274">
        <v>1.3450240704000693</v>
      </c>
      <c r="G19" s="274">
        <v>21.42513473856696</v>
      </c>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c r="AN19" s="275"/>
      <c r="AO19" s="275"/>
      <c r="AP19" s="275"/>
      <c r="AQ19" s="275"/>
      <c r="AR19" s="275"/>
      <c r="AS19" s="275"/>
      <c r="AT19" s="275"/>
      <c r="AU19" s="275"/>
      <c r="AV19" s="275"/>
      <c r="AW19" s="275"/>
      <c r="AX19" s="275"/>
      <c r="AY19" s="275"/>
      <c r="AZ19" s="275"/>
      <c r="BA19" s="275"/>
      <c r="BB19" s="275"/>
      <c r="BC19" s="275"/>
      <c r="BD19" s="275"/>
      <c r="BE19" s="275"/>
    </row>
    <row r="21" spans="2:57" x14ac:dyDescent="0.3">
      <c r="B21" s="331" t="s">
        <v>562</v>
      </c>
      <c r="C21" s="331"/>
      <c r="D21" s="331"/>
      <c r="E21" s="331"/>
      <c r="F21" s="331"/>
      <c r="G21" s="331"/>
    </row>
    <row r="22" spans="2:57" x14ac:dyDescent="0.3">
      <c r="B22" s="331" t="s">
        <v>561</v>
      </c>
      <c r="C22" s="331"/>
      <c r="D22" s="331"/>
      <c r="E22" s="331"/>
      <c r="F22" s="331"/>
      <c r="G22" s="331"/>
    </row>
    <row r="23" spans="2:57" x14ac:dyDescent="0.3">
      <c r="B23" s="63"/>
    </row>
    <row r="24" spans="2:57" x14ac:dyDescent="0.3">
      <c r="B24" s="2" t="s">
        <v>604</v>
      </c>
    </row>
    <row r="25" spans="2:57" x14ac:dyDescent="0.3">
      <c r="B25" s="2" t="s">
        <v>605</v>
      </c>
      <c r="C25" s="304"/>
      <c r="D25" s="304"/>
      <c r="E25" s="304"/>
      <c r="F25" s="304"/>
      <c r="G25" s="304"/>
      <c r="H25" s="304"/>
    </row>
  </sheetData>
  <mergeCells count="5">
    <mergeCell ref="B22:G22"/>
    <mergeCell ref="B5:L5"/>
    <mergeCell ref="B14:B15"/>
    <mergeCell ref="C14:G14"/>
    <mergeCell ref="B21:G21"/>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5E164-FA5E-4FC6-A9B2-DE85AF73586B}">
  <dimension ref="A1:BG29"/>
  <sheetViews>
    <sheetView showGridLines="0" zoomScale="85" zoomScaleNormal="85" workbookViewId="0"/>
  </sheetViews>
  <sheetFormatPr baseColWidth="10" defaultColWidth="10.6640625" defaultRowHeight="14.4" x14ac:dyDescent="0.3"/>
  <cols>
    <col min="1" max="1" width="5.33203125" style="2" customWidth="1"/>
    <col min="2" max="2" width="35.6640625" style="7" customWidth="1"/>
    <col min="3" max="57" width="12.33203125" style="7" customWidth="1"/>
    <col min="58" max="16384" width="10.6640625" style="7"/>
  </cols>
  <sheetData>
    <row r="1" spans="1:59" s="2" customFormat="1" ht="13.5" customHeight="1" x14ac:dyDescent="0.3"/>
    <row r="2" spans="1:59" s="10" customFormat="1" ht="15" customHeight="1" x14ac:dyDescent="0.3">
      <c r="B2" s="15" t="s">
        <v>578</v>
      </c>
      <c r="C2" s="15"/>
      <c r="D2" s="15"/>
      <c r="E2" s="16"/>
      <c r="F2" s="16"/>
    </row>
    <row r="3" spans="1:59" s="10" customFormat="1" ht="15" customHeight="1" x14ac:dyDescent="0.3">
      <c r="B3" s="15" t="s">
        <v>577</v>
      </c>
      <c r="C3" s="15"/>
      <c r="D3" s="15"/>
      <c r="E3" s="16"/>
      <c r="F3" s="16"/>
    </row>
    <row r="4" spans="1:59" s="2" customFormat="1" ht="13.35" customHeight="1" x14ac:dyDescent="0.3">
      <c r="B4" s="17"/>
      <c r="C4" s="17"/>
      <c r="D4" s="17"/>
      <c r="E4" s="17"/>
      <c r="F4" s="17"/>
    </row>
    <row r="5" spans="1:59" s="10" customFormat="1" ht="25.5" customHeight="1" x14ac:dyDescent="0.3">
      <c r="B5" s="326" t="s">
        <v>576</v>
      </c>
      <c r="C5" s="326"/>
      <c r="D5" s="326"/>
      <c r="E5" s="326"/>
      <c r="F5" s="326"/>
      <c r="G5" s="326"/>
      <c r="H5" s="326"/>
      <c r="I5" s="326"/>
      <c r="J5" s="326"/>
      <c r="K5" s="326"/>
      <c r="L5" s="326"/>
    </row>
    <row r="6" spans="1:59" s="24" customFormat="1" ht="30" customHeight="1" x14ac:dyDescent="0.3">
      <c r="A6" s="10"/>
      <c r="B6" s="48" t="s">
        <v>572</v>
      </c>
      <c r="C6" s="44">
        <v>44166</v>
      </c>
      <c r="D6" s="44">
        <v>44197</v>
      </c>
      <c r="E6" s="44">
        <v>44228</v>
      </c>
      <c r="F6" s="44">
        <v>44256</v>
      </c>
      <c r="G6" s="44">
        <v>44287</v>
      </c>
      <c r="H6" s="44">
        <v>44317</v>
      </c>
      <c r="I6" s="44">
        <v>44348</v>
      </c>
      <c r="J6" s="44">
        <v>44378</v>
      </c>
      <c r="K6" s="44">
        <v>44409</v>
      </c>
      <c r="L6" s="44">
        <v>44440</v>
      </c>
      <c r="M6" s="44">
        <v>44470</v>
      </c>
      <c r="N6" s="44">
        <v>44501</v>
      </c>
      <c r="O6" s="44">
        <v>44531</v>
      </c>
      <c r="P6" s="44">
        <v>44562</v>
      </c>
      <c r="Q6" s="44">
        <v>44593</v>
      </c>
      <c r="R6" s="44">
        <v>44621</v>
      </c>
      <c r="S6" s="44">
        <v>44652</v>
      </c>
      <c r="T6" s="44">
        <v>44682</v>
      </c>
      <c r="U6" s="44">
        <v>44713</v>
      </c>
      <c r="V6" s="44">
        <v>44743</v>
      </c>
      <c r="W6" s="44">
        <v>44774</v>
      </c>
      <c r="X6" s="44">
        <v>44805</v>
      </c>
      <c r="Y6" s="44">
        <v>44835</v>
      </c>
      <c r="Z6" s="44">
        <v>44866</v>
      </c>
      <c r="AA6" s="44">
        <v>44896</v>
      </c>
      <c r="AB6" s="44">
        <v>44927</v>
      </c>
      <c r="AC6" s="44">
        <v>44958</v>
      </c>
      <c r="AD6" s="44">
        <v>44986</v>
      </c>
      <c r="AE6" s="44">
        <v>45017</v>
      </c>
      <c r="AF6" s="44">
        <v>45047</v>
      </c>
      <c r="AG6" s="44">
        <v>45078</v>
      </c>
      <c r="AH6" s="44">
        <v>45108</v>
      </c>
      <c r="AI6" s="44">
        <v>45139</v>
      </c>
      <c r="AJ6" s="44">
        <v>45170</v>
      </c>
      <c r="AK6" s="44">
        <v>45200</v>
      </c>
      <c r="AL6" s="44">
        <v>45231</v>
      </c>
      <c r="AM6" s="44">
        <v>45261</v>
      </c>
    </row>
    <row r="7" spans="1:59" s="10" customFormat="1" ht="24" customHeight="1" x14ac:dyDescent="0.3">
      <c r="B7" s="19" t="s">
        <v>566</v>
      </c>
      <c r="C7" s="275">
        <v>64080</v>
      </c>
      <c r="D7" s="275">
        <v>61568</v>
      </c>
      <c r="E7" s="275">
        <v>64798</v>
      </c>
      <c r="F7" s="275">
        <v>71653</v>
      </c>
      <c r="G7" s="275">
        <v>57000</v>
      </c>
      <c r="H7" s="275">
        <v>59575</v>
      </c>
      <c r="I7" s="275">
        <v>60249</v>
      </c>
      <c r="J7" s="275">
        <v>60470</v>
      </c>
      <c r="K7" s="275">
        <v>59307</v>
      </c>
      <c r="L7" s="275">
        <v>62494</v>
      </c>
      <c r="M7" s="275">
        <v>44935</v>
      </c>
      <c r="N7" s="275">
        <v>47441</v>
      </c>
      <c r="O7" s="275">
        <v>49146</v>
      </c>
      <c r="P7" s="275">
        <v>49744</v>
      </c>
      <c r="Q7" s="275">
        <v>51613</v>
      </c>
      <c r="R7" s="275">
        <v>55512</v>
      </c>
      <c r="S7" s="275">
        <v>53512</v>
      </c>
      <c r="T7" s="275">
        <v>56267</v>
      </c>
      <c r="U7" s="275">
        <v>59343</v>
      </c>
      <c r="V7" s="275">
        <v>60959</v>
      </c>
      <c r="W7" s="275">
        <v>61687</v>
      </c>
      <c r="X7" s="275">
        <v>63010</v>
      </c>
      <c r="Y7" s="275">
        <v>57336</v>
      </c>
      <c r="Z7" s="275">
        <v>59303</v>
      </c>
      <c r="AA7" s="275">
        <v>62116</v>
      </c>
      <c r="AB7" s="275">
        <v>63982</v>
      </c>
      <c r="AC7" s="275">
        <v>66092</v>
      </c>
      <c r="AD7" s="275">
        <v>70369</v>
      </c>
      <c r="AE7" s="275">
        <v>64263</v>
      </c>
      <c r="AF7" s="275">
        <v>67582</v>
      </c>
      <c r="AG7" s="275">
        <v>70426</v>
      </c>
      <c r="AH7" s="275">
        <v>72828</v>
      </c>
      <c r="AI7" s="275">
        <v>76893</v>
      </c>
      <c r="AJ7" s="275">
        <v>78972</v>
      </c>
      <c r="AK7" s="275">
        <v>70642</v>
      </c>
      <c r="AL7" s="275">
        <v>72979</v>
      </c>
      <c r="AM7" s="275">
        <v>73347</v>
      </c>
      <c r="AN7" s="273"/>
      <c r="AO7" s="273"/>
      <c r="AP7" s="273"/>
      <c r="AQ7" s="273"/>
      <c r="AR7" s="273"/>
      <c r="AS7" s="273"/>
      <c r="AT7" s="273"/>
      <c r="AU7" s="273"/>
      <c r="AV7" s="273"/>
      <c r="AW7" s="273"/>
      <c r="AX7" s="273"/>
      <c r="AY7" s="273"/>
      <c r="AZ7" s="273"/>
      <c r="BA7" s="273"/>
      <c r="BB7" s="273"/>
      <c r="BC7" s="273"/>
      <c r="BD7" s="273"/>
      <c r="BE7" s="273"/>
      <c r="BF7" s="54"/>
      <c r="BG7" s="54"/>
    </row>
    <row r="8" spans="1:59" s="10" customFormat="1" ht="24" customHeight="1" x14ac:dyDescent="0.3">
      <c r="B8" s="20" t="s">
        <v>565</v>
      </c>
      <c r="C8" s="276">
        <v>39809</v>
      </c>
      <c r="D8" s="276">
        <v>39722</v>
      </c>
      <c r="E8" s="276">
        <v>39955</v>
      </c>
      <c r="F8" s="276">
        <v>41503</v>
      </c>
      <c r="G8" s="276">
        <v>39240</v>
      </c>
      <c r="H8" s="276">
        <v>38312</v>
      </c>
      <c r="I8" s="276">
        <v>37955</v>
      </c>
      <c r="J8" s="276">
        <v>34752</v>
      </c>
      <c r="K8" s="276">
        <v>34700</v>
      </c>
      <c r="L8" s="276">
        <v>34878</v>
      </c>
      <c r="M8" s="276">
        <v>21235</v>
      </c>
      <c r="N8" s="276">
        <v>22817</v>
      </c>
      <c r="O8" s="276">
        <v>23253</v>
      </c>
      <c r="P8" s="276">
        <v>23561</v>
      </c>
      <c r="Q8" s="276">
        <v>24545</v>
      </c>
      <c r="R8" s="276">
        <v>25473</v>
      </c>
      <c r="S8" s="276">
        <v>21040</v>
      </c>
      <c r="T8" s="276">
        <v>22313</v>
      </c>
      <c r="U8" s="276">
        <v>23129</v>
      </c>
      <c r="V8" s="276">
        <v>23740</v>
      </c>
      <c r="W8" s="276">
        <v>24354</v>
      </c>
      <c r="X8" s="276">
        <v>24968</v>
      </c>
      <c r="Y8" s="276">
        <v>22471</v>
      </c>
      <c r="Z8" s="276">
        <v>23470</v>
      </c>
      <c r="AA8" s="276">
        <v>24701</v>
      </c>
      <c r="AB8" s="276">
        <v>25632</v>
      </c>
      <c r="AC8" s="276">
        <v>26252</v>
      </c>
      <c r="AD8" s="276">
        <v>26312</v>
      </c>
      <c r="AE8" s="276">
        <v>24179</v>
      </c>
      <c r="AF8" s="276">
        <v>24732</v>
      </c>
      <c r="AG8" s="276">
        <v>25546</v>
      </c>
      <c r="AH8" s="276">
        <v>26063</v>
      </c>
      <c r="AI8" s="276">
        <v>23449</v>
      </c>
      <c r="AJ8" s="276">
        <v>23891</v>
      </c>
      <c r="AK8" s="276">
        <v>21966</v>
      </c>
      <c r="AL8" s="276">
        <v>22576</v>
      </c>
      <c r="AM8" s="276">
        <v>23099</v>
      </c>
      <c r="AN8" s="273"/>
      <c r="AO8" s="273"/>
      <c r="AP8" s="273"/>
      <c r="AQ8" s="273"/>
      <c r="AR8" s="273"/>
      <c r="AS8" s="273"/>
      <c r="AT8" s="273"/>
      <c r="AU8" s="273"/>
      <c r="AV8" s="273"/>
      <c r="AW8" s="273"/>
      <c r="AX8" s="273"/>
      <c r="AY8" s="273"/>
      <c r="AZ8" s="273"/>
      <c r="BA8" s="273"/>
      <c r="BB8" s="273"/>
      <c r="BC8" s="273"/>
      <c r="BD8" s="273"/>
      <c r="BE8" s="273"/>
      <c r="BF8" s="54"/>
      <c r="BG8" s="54"/>
    </row>
    <row r="9" spans="1:59" s="10" customFormat="1" ht="24" customHeight="1" x14ac:dyDescent="0.3">
      <c r="B9" s="22" t="s">
        <v>564</v>
      </c>
      <c r="C9" s="278">
        <v>9339</v>
      </c>
      <c r="D9" s="278">
        <v>9221</v>
      </c>
      <c r="E9" s="278">
        <v>9477</v>
      </c>
      <c r="F9" s="278">
        <v>9778</v>
      </c>
      <c r="G9" s="278">
        <v>8156</v>
      </c>
      <c r="H9" s="278">
        <v>8033</v>
      </c>
      <c r="I9" s="278">
        <v>7915</v>
      </c>
      <c r="J9" s="278">
        <v>8549</v>
      </c>
      <c r="K9" s="278">
        <v>8486</v>
      </c>
      <c r="L9" s="278">
        <v>8836</v>
      </c>
      <c r="M9" s="278">
        <v>7007</v>
      </c>
      <c r="N9" s="278">
        <v>7410</v>
      </c>
      <c r="O9" s="278">
        <v>7615</v>
      </c>
      <c r="P9" s="278">
        <v>7884</v>
      </c>
      <c r="Q9" s="278">
        <v>8018</v>
      </c>
      <c r="R9" s="278">
        <v>7866</v>
      </c>
      <c r="S9" s="278">
        <v>6470</v>
      </c>
      <c r="T9" s="278">
        <v>6552</v>
      </c>
      <c r="U9" s="278">
        <v>6747</v>
      </c>
      <c r="V9" s="278">
        <v>6827</v>
      </c>
      <c r="W9" s="278">
        <v>6871</v>
      </c>
      <c r="X9" s="278">
        <v>7074</v>
      </c>
      <c r="Y9" s="278">
        <v>6713</v>
      </c>
      <c r="Z9" s="278">
        <v>6798</v>
      </c>
      <c r="AA9" s="278">
        <v>7020</v>
      </c>
      <c r="AB9" s="278">
        <v>7302</v>
      </c>
      <c r="AC9" s="278">
        <v>7416</v>
      </c>
      <c r="AD9" s="278">
        <v>7195</v>
      </c>
      <c r="AE9" s="278">
        <v>5909</v>
      </c>
      <c r="AF9" s="278">
        <v>5930</v>
      </c>
      <c r="AG9" s="278">
        <v>6038</v>
      </c>
      <c r="AH9" s="278">
        <v>6248</v>
      </c>
      <c r="AI9" s="278">
        <v>7259</v>
      </c>
      <c r="AJ9" s="278">
        <v>7307</v>
      </c>
      <c r="AK9" s="278">
        <v>6951</v>
      </c>
      <c r="AL9" s="278">
        <v>7074</v>
      </c>
      <c r="AM9" s="278">
        <v>7068</v>
      </c>
      <c r="AN9" s="273"/>
      <c r="AO9" s="273"/>
      <c r="AP9" s="273"/>
      <c r="AQ9" s="273"/>
      <c r="AR9" s="273"/>
      <c r="AS9" s="273"/>
      <c r="AT9" s="273"/>
      <c r="AU9" s="273"/>
      <c r="AV9" s="273"/>
      <c r="AW9" s="273"/>
      <c r="AX9" s="273"/>
      <c r="AY9" s="273"/>
      <c r="AZ9" s="273"/>
      <c r="BA9" s="273"/>
      <c r="BB9" s="273"/>
      <c r="BC9" s="273"/>
      <c r="BD9" s="273"/>
      <c r="BE9" s="273"/>
      <c r="BF9" s="54"/>
      <c r="BG9" s="54"/>
    </row>
    <row r="10" spans="1:59" s="2" customFormat="1" ht="15" customHeight="1" x14ac:dyDescent="0.3">
      <c r="B10" s="17"/>
      <c r="C10" s="17"/>
      <c r="D10" s="17"/>
      <c r="E10" s="17"/>
      <c r="F10" s="17"/>
      <c r="G10" s="17"/>
      <c r="H10" s="17"/>
      <c r="I10" s="17"/>
      <c r="J10" s="17"/>
      <c r="K10" s="17"/>
      <c r="L10" s="17"/>
      <c r="M10" s="18"/>
    </row>
    <row r="11" spans="1:59" s="10" customFormat="1" ht="25.5" customHeight="1" x14ac:dyDescent="0.3">
      <c r="B11" s="326" t="s">
        <v>673</v>
      </c>
      <c r="C11" s="326"/>
      <c r="D11" s="326"/>
      <c r="E11" s="326"/>
      <c r="F11" s="326"/>
      <c r="G11" s="326"/>
      <c r="H11" s="326"/>
      <c r="I11" s="326"/>
      <c r="J11" s="326"/>
      <c r="K11" s="326"/>
      <c r="L11" s="326"/>
    </row>
    <row r="12" spans="1:59" s="24" customFormat="1" ht="30" customHeight="1" x14ac:dyDescent="0.3">
      <c r="A12" s="10"/>
      <c r="B12" s="48" t="s">
        <v>572</v>
      </c>
      <c r="C12" s="44">
        <v>44166</v>
      </c>
      <c r="D12" s="44">
        <v>44197</v>
      </c>
      <c r="E12" s="44">
        <v>44228</v>
      </c>
      <c r="F12" s="44">
        <v>44256</v>
      </c>
      <c r="G12" s="44">
        <v>44287</v>
      </c>
      <c r="H12" s="44">
        <v>44317</v>
      </c>
      <c r="I12" s="44">
        <v>44348</v>
      </c>
      <c r="J12" s="44">
        <v>44378</v>
      </c>
      <c r="K12" s="44">
        <v>44409</v>
      </c>
      <c r="L12" s="44">
        <v>44440</v>
      </c>
      <c r="M12" s="44">
        <v>44470</v>
      </c>
      <c r="N12" s="44">
        <v>44501</v>
      </c>
      <c r="O12" s="44">
        <v>44531</v>
      </c>
      <c r="P12" s="44">
        <v>44562</v>
      </c>
      <c r="Q12" s="44">
        <v>44593</v>
      </c>
      <c r="R12" s="44">
        <v>44621</v>
      </c>
      <c r="S12" s="44">
        <v>44652</v>
      </c>
      <c r="T12" s="44">
        <v>44682</v>
      </c>
      <c r="U12" s="44">
        <v>44713</v>
      </c>
      <c r="V12" s="44">
        <v>44743</v>
      </c>
      <c r="W12" s="44">
        <v>44774</v>
      </c>
      <c r="X12" s="44">
        <v>44805</v>
      </c>
      <c r="Y12" s="44">
        <v>44835</v>
      </c>
      <c r="Z12" s="44">
        <v>44866</v>
      </c>
      <c r="AA12" s="44">
        <v>44896</v>
      </c>
      <c r="AB12" s="44">
        <v>44927</v>
      </c>
      <c r="AC12" s="44">
        <v>44958</v>
      </c>
      <c r="AD12" s="44">
        <v>44986</v>
      </c>
      <c r="AE12" s="44">
        <v>45017</v>
      </c>
      <c r="AF12" s="44">
        <v>45047</v>
      </c>
      <c r="AG12" s="44">
        <v>45078</v>
      </c>
      <c r="AH12" s="44">
        <v>45108</v>
      </c>
      <c r="AI12" s="44">
        <v>45139</v>
      </c>
      <c r="AJ12" s="44">
        <v>45170</v>
      </c>
      <c r="AK12" s="44">
        <v>45200</v>
      </c>
      <c r="AL12" s="44">
        <v>45231</v>
      </c>
      <c r="AM12" s="44">
        <v>45261</v>
      </c>
    </row>
    <row r="13" spans="1:59" s="10" customFormat="1" ht="24" customHeight="1" x14ac:dyDescent="0.3">
      <c r="B13" s="19" t="s">
        <v>566</v>
      </c>
      <c r="C13" s="275">
        <v>521068.34</v>
      </c>
      <c r="D13" s="275">
        <v>473930.6</v>
      </c>
      <c r="E13" s="275">
        <v>475034.2</v>
      </c>
      <c r="F13" s="275">
        <v>435430.40000000002</v>
      </c>
      <c r="G13" s="275">
        <v>512293.9</v>
      </c>
      <c r="H13" s="275">
        <v>503765.18</v>
      </c>
      <c r="I13" s="275">
        <v>443287.67</v>
      </c>
      <c r="J13" s="275">
        <v>437603.3</v>
      </c>
      <c r="K13" s="275">
        <v>443682.2</v>
      </c>
      <c r="L13" s="275">
        <v>452610.96</v>
      </c>
      <c r="M13" s="275">
        <v>536056.56999999995</v>
      </c>
      <c r="N13" s="275">
        <v>533784.34</v>
      </c>
      <c r="O13" s="275">
        <v>545983.39</v>
      </c>
      <c r="P13" s="275">
        <v>544159.73</v>
      </c>
      <c r="Q13" s="275">
        <v>523407.39</v>
      </c>
      <c r="R13" s="275">
        <v>480067.31</v>
      </c>
      <c r="S13" s="275">
        <v>611105.09</v>
      </c>
      <c r="T13" s="275">
        <v>587573.82999999996</v>
      </c>
      <c r="U13" s="275">
        <v>579329.12</v>
      </c>
      <c r="V13" s="275">
        <v>554999.71</v>
      </c>
      <c r="W13" s="275">
        <v>535179.43000000005</v>
      </c>
      <c r="X13" s="275">
        <v>518202.77</v>
      </c>
      <c r="Y13" s="275">
        <v>569160.76</v>
      </c>
      <c r="Z13" s="275">
        <v>611648.36</v>
      </c>
      <c r="AA13" s="275">
        <v>597087.71</v>
      </c>
      <c r="AB13" s="275">
        <v>567315.46</v>
      </c>
      <c r="AC13" s="275">
        <v>539087.43999999994</v>
      </c>
      <c r="AD13" s="275">
        <v>487040.5</v>
      </c>
      <c r="AE13" s="275">
        <v>603480.30000000005</v>
      </c>
      <c r="AF13" s="275">
        <v>613829.80000000005</v>
      </c>
      <c r="AG13" s="275">
        <v>610554.03</v>
      </c>
      <c r="AH13" s="275">
        <v>609472.31999999995</v>
      </c>
      <c r="AI13" s="275">
        <v>607953.06999999995</v>
      </c>
      <c r="AJ13" s="275">
        <v>565194.53</v>
      </c>
      <c r="AK13" s="275">
        <v>698758.77</v>
      </c>
      <c r="AL13" s="275">
        <v>641520.84</v>
      </c>
      <c r="AM13" s="275">
        <v>517647</v>
      </c>
      <c r="AN13" s="273"/>
      <c r="AO13" s="273"/>
      <c r="AP13" s="273"/>
      <c r="AQ13" s="273"/>
      <c r="AR13" s="273"/>
      <c r="AS13" s="273"/>
      <c r="AT13" s="273"/>
      <c r="AU13" s="273"/>
      <c r="AV13" s="273"/>
      <c r="AW13" s="273"/>
      <c r="AX13" s="273"/>
      <c r="AY13" s="273"/>
      <c r="AZ13" s="273"/>
      <c r="BA13" s="273"/>
      <c r="BB13" s="273"/>
      <c r="BC13" s="273"/>
      <c r="BD13" s="273"/>
      <c r="BE13" s="273"/>
      <c r="BF13" s="54"/>
      <c r="BG13" s="54"/>
    </row>
    <row r="14" spans="1:59" s="10" customFormat="1" ht="24" customHeight="1" x14ac:dyDescent="0.3">
      <c r="B14" s="20" t="s">
        <v>565</v>
      </c>
      <c r="C14" s="276">
        <v>958852.18</v>
      </c>
      <c r="D14" s="276">
        <v>901899.88</v>
      </c>
      <c r="E14" s="276">
        <v>821369.4</v>
      </c>
      <c r="F14" s="276">
        <v>851649.2</v>
      </c>
      <c r="G14" s="276">
        <v>935956.45</v>
      </c>
      <c r="H14" s="276">
        <v>893331.22</v>
      </c>
      <c r="I14" s="276">
        <v>800606.39</v>
      </c>
      <c r="J14" s="276">
        <v>781396.97</v>
      </c>
      <c r="K14" s="276">
        <v>746388.2</v>
      </c>
      <c r="L14" s="276">
        <v>769048.21</v>
      </c>
      <c r="M14" s="276">
        <v>863685.09</v>
      </c>
      <c r="N14" s="276">
        <v>914365.98</v>
      </c>
      <c r="O14" s="276">
        <v>957459.07</v>
      </c>
      <c r="P14" s="276">
        <v>940113.99</v>
      </c>
      <c r="Q14" s="276">
        <v>920203.48</v>
      </c>
      <c r="R14" s="276">
        <v>903571.58</v>
      </c>
      <c r="S14" s="276">
        <v>1074533.3</v>
      </c>
      <c r="T14" s="276">
        <v>1045186.08</v>
      </c>
      <c r="U14" s="276">
        <v>1039175.59</v>
      </c>
      <c r="V14" s="276">
        <v>1011423.88</v>
      </c>
      <c r="W14" s="276">
        <v>983709.35</v>
      </c>
      <c r="X14" s="276">
        <v>946485.64</v>
      </c>
      <c r="Y14" s="276">
        <v>1017853.03</v>
      </c>
      <c r="Z14" s="276">
        <v>1126337.29</v>
      </c>
      <c r="AA14" s="276">
        <v>1120602.1399999999</v>
      </c>
      <c r="AB14" s="276">
        <v>1084231.33</v>
      </c>
      <c r="AC14" s="276">
        <v>1034667.88</v>
      </c>
      <c r="AD14" s="276">
        <v>917625.54</v>
      </c>
      <c r="AE14" s="276">
        <v>1269529.47</v>
      </c>
      <c r="AF14" s="276">
        <v>1240169.04</v>
      </c>
      <c r="AG14" s="276">
        <v>1221180.3899999999</v>
      </c>
      <c r="AH14" s="276">
        <v>1156333.5</v>
      </c>
      <c r="AI14" s="276">
        <v>899371.58</v>
      </c>
      <c r="AJ14" s="276">
        <v>823031.04</v>
      </c>
      <c r="AK14" s="276">
        <v>970855.34</v>
      </c>
      <c r="AL14" s="276">
        <v>864610.03</v>
      </c>
      <c r="AM14" s="276">
        <v>702567</v>
      </c>
      <c r="AN14" s="273"/>
      <c r="AO14" s="273"/>
      <c r="AP14" s="273"/>
      <c r="AQ14" s="273"/>
      <c r="AR14" s="273"/>
      <c r="AS14" s="273"/>
      <c r="AT14" s="273"/>
      <c r="AU14" s="273"/>
      <c r="AV14" s="273"/>
      <c r="AW14" s="273"/>
      <c r="AX14" s="273"/>
      <c r="AY14" s="273"/>
      <c r="AZ14" s="273"/>
      <c r="BA14" s="273"/>
      <c r="BB14" s="273"/>
      <c r="BC14" s="273"/>
      <c r="BD14" s="273"/>
      <c r="BE14" s="273"/>
      <c r="BF14" s="54"/>
      <c r="BG14" s="54"/>
    </row>
    <row r="15" spans="1:59" s="10" customFormat="1" ht="24" customHeight="1" x14ac:dyDescent="0.3">
      <c r="B15" s="22" t="s">
        <v>564</v>
      </c>
      <c r="C15" s="278">
        <v>2005667.67</v>
      </c>
      <c r="D15" s="278">
        <v>1842457.25</v>
      </c>
      <c r="E15" s="278">
        <v>1786441.92</v>
      </c>
      <c r="F15" s="278">
        <v>1785689.39</v>
      </c>
      <c r="G15" s="278">
        <v>1845323.49</v>
      </c>
      <c r="H15" s="278">
        <v>1820349.31</v>
      </c>
      <c r="I15" s="278">
        <v>1641110.5</v>
      </c>
      <c r="J15" s="278">
        <v>1634529.04</v>
      </c>
      <c r="K15" s="278">
        <v>1585419.88</v>
      </c>
      <c r="L15" s="278">
        <v>1666140.75</v>
      </c>
      <c r="M15" s="278">
        <v>1861934.9</v>
      </c>
      <c r="N15" s="278">
        <v>1948348.73</v>
      </c>
      <c r="O15" s="278">
        <v>2031130.76</v>
      </c>
      <c r="P15" s="278">
        <v>2029046.61</v>
      </c>
      <c r="Q15" s="278">
        <v>1983751.76</v>
      </c>
      <c r="R15" s="278">
        <v>1940745.46</v>
      </c>
      <c r="S15" s="278">
        <v>2036709.77</v>
      </c>
      <c r="T15" s="278">
        <v>1982501.65</v>
      </c>
      <c r="U15" s="278">
        <v>1944669.44</v>
      </c>
      <c r="V15" s="278">
        <v>1887474.39</v>
      </c>
      <c r="W15" s="278">
        <v>1801305.27</v>
      </c>
      <c r="X15" s="278">
        <v>1753821.54</v>
      </c>
      <c r="Y15" s="278">
        <v>1887249.06</v>
      </c>
      <c r="Z15" s="278">
        <v>2004285.23</v>
      </c>
      <c r="AA15" s="278">
        <v>1971157.38</v>
      </c>
      <c r="AB15" s="278">
        <v>1923178.82</v>
      </c>
      <c r="AC15" s="278">
        <v>1830470.05</v>
      </c>
      <c r="AD15" s="278">
        <v>1615921.82</v>
      </c>
      <c r="AE15" s="278">
        <v>1643260.17</v>
      </c>
      <c r="AF15" s="278">
        <v>1623521.17</v>
      </c>
      <c r="AG15" s="278">
        <v>1559366.94</v>
      </c>
      <c r="AH15" s="278">
        <v>1536594.42</v>
      </c>
      <c r="AI15" s="278">
        <v>1612085.5</v>
      </c>
      <c r="AJ15" s="278">
        <v>1503248.96</v>
      </c>
      <c r="AK15" s="278">
        <v>1807891.71</v>
      </c>
      <c r="AL15" s="278">
        <v>1608518.36</v>
      </c>
      <c r="AM15" s="278">
        <v>1294761</v>
      </c>
      <c r="AN15" s="273"/>
      <c r="AO15" s="273"/>
      <c r="AP15" s="273"/>
      <c r="AQ15" s="273"/>
      <c r="AR15" s="273"/>
      <c r="AS15" s="273"/>
      <c r="AT15" s="273"/>
      <c r="AU15" s="273"/>
      <c r="AV15" s="273"/>
      <c r="AW15" s="273"/>
      <c r="AX15" s="273"/>
      <c r="AY15" s="273"/>
      <c r="AZ15" s="273"/>
      <c r="BA15" s="273"/>
      <c r="BB15" s="273"/>
      <c r="BC15" s="273"/>
      <c r="BD15" s="273"/>
      <c r="BE15" s="273"/>
      <c r="BF15" s="54"/>
      <c r="BG15" s="54"/>
    </row>
    <row r="16" spans="1:59" s="58" customFormat="1" ht="15" customHeight="1" x14ac:dyDescent="0.3">
      <c r="A16" s="10"/>
    </row>
    <row r="17" spans="1:59" s="10" customFormat="1" ht="25.5" customHeight="1" x14ac:dyDescent="0.3">
      <c r="B17" s="326" t="s">
        <v>575</v>
      </c>
      <c r="C17" s="326"/>
      <c r="D17" s="326"/>
      <c r="E17" s="326"/>
      <c r="F17" s="326"/>
      <c r="G17" s="326"/>
      <c r="H17" s="326"/>
      <c r="I17" s="326"/>
      <c r="J17" s="326"/>
      <c r="K17" s="326"/>
      <c r="L17" s="326"/>
    </row>
    <row r="18" spans="1:59" s="24" customFormat="1" ht="30" customHeight="1" x14ac:dyDescent="0.3">
      <c r="A18" s="10"/>
      <c r="B18" s="48" t="s">
        <v>572</v>
      </c>
      <c r="C18" s="44">
        <v>44166</v>
      </c>
      <c r="D18" s="44">
        <v>44197</v>
      </c>
      <c r="E18" s="44">
        <v>44228</v>
      </c>
      <c r="F18" s="44">
        <v>44256</v>
      </c>
      <c r="G18" s="44">
        <v>44287</v>
      </c>
      <c r="H18" s="44">
        <v>44317</v>
      </c>
      <c r="I18" s="44">
        <v>44348</v>
      </c>
      <c r="J18" s="44">
        <v>44378</v>
      </c>
      <c r="K18" s="44">
        <v>44409</v>
      </c>
      <c r="L18" s="44">
        <v>44440</v>
      </c>
      <c r="M18" s="44">
        <v>44470</v>
      </c>
      <c r="N18" s="44">
        <v>44501</v>
      </c>
      <c r="O18" s="44">
        <v>44531</v>
      </c>
      <c r="P18" s="44">
        <v>44562</v>
      </c>
      <c r="Q18" s="44">
        <v>44593</v>
      </c>
      <c r="R18" s="44">
        <v>44621</v>
      </c>
      <c r="S18" s="44">
        <v>44652</v>
      </c>
      <c r="T18" s="44">
        <v>44682</v>
      </c>
      <c r="U18" s="44">
        <v>44713</v>
      </c>
      <c r="V18" s="44">
        <v>44743</v>
      </c>
      <c r="W18" s="44">
        <v>44774</v>
      </c>
      <c r="X18" s="44">
        <v>44805</v>
      </c>
      <c r="Y18" s="44">
        <v>44835</v>
      </c>
      <c r="Z18" s="44">
        <v>44866</v>
      </c>
      <c r="AA18" s="44">
        <v>44896</v>
      </c>
      <c r="AB18" s="44">
        <v>44927</v>
      </c>
      <c r="AC18" s="44">
        <v>44958</v>
      </c>
      <c r="AD18" s="44">
        <v>44986</v>
      </c>
      <c r="AE18" s="44">
        <v>45017</v>
      </c>
      <c r="AF18" s="44">
        <v>45047</v>
      </c>
      <c r="AG18" s="44">
        <v>45078</v>
      </c>
      <c r="AH18" s="44">
        <v>45108</v>
      </c>
      <c r="AI18" s="44">
        <v>45139</v>
      </c>
      <c r="AJ18" s="44">
        <v>45170</v>
      </c>
      <c r="AK18" s="44">
        <v>45200</v>
      </c>
      <c r="AL18" s="44">
        <v>45231</v>
      </c>
      <c r="AM18" s="44">
        <v>45261</v>
      </c>
    </row>
    <row r="19" spans="1:59" s="10" customFormat="1" ht="24" customHeight="1" x14ac:dyDescent="0.3">
      <c r="B19" s="19" t="s">
        <v>566</v>
      </c>
      <c r="C19" s="275">
        <v>12.980770535747094</v>
      </c>
      <c r="D19" s="275">
        <v>12.267162336830079</v>
      </c>
      <c r="E19" s="275">
        <v>12.276453471534337</v>
      </c>
      <c r="F19" s="275">
        <v>11.860098965014496</v>
      </c>
      <c r="G19" s="275">
        <v>13.833384988317743</v>
      </c>
      <c r="H19" s="275">
        <v>14.291815734439925</v>
      </c>
      <c r="I19" s="275">
        <v>14.458136563873186</v>
      </c>
      <c r="J19" s="275">
        <v>14.768186723196179</v>
      </c>
      <c r="K19" s="275">
        <v>14.071790921197444</v>
      </c>
      <c r="L19" s="275">
        <v>14.41246849042091</v>
      </c>
      <c r="M19" s="275">
        <v>15.972202444774739</v>
      </c>
      <c r="N19" s="275">
        <v>15.819705758177252</v>
      </c>
      <c r="O19" s="275">
        <v>16.292875916608899</v>
      </c>
      <c r="P19" s="275">
        <v>16.69361212213175</v>
      </c>
      <c r="Q19" s="275">
        <v>16.596302273744882</v>
      </c>
      <c r="R19" s="275">
        <v>15.23620050115353</v>
      </c>
      <c r="S19" s="275">
        <v>17.438674026809121</v>
      </c>
      <c r="T19" s="275">
        <v>17.109430853687773</v>
      </c>
      <c r="U19" s="275">
        <v>15.887048802212114</v>
      </c>
      <c r="V19" s="275">
        <v>15.423685633294944</v>
      </c>
      <c r="W19" s="275">
        <v>15.522618110538438</v>
      </c>
      <c r="X19" s="275">
        <v>15.474498458036559</v>
      </c>
      <c r="Y19" s="275">
        <v>17.649524749210471</v>
      </c>
      <c r="Z19" s="275">
        <v>19.39496660552749</v>
      </c>
      <c r="AA19" s="275">
        <v>19.164536438021955</v>
      </c>
      <c r="AB19" s="275">
        <v>18.41989093033671</v>
      </c>
      <c r="AC19" s="275">
        <v>18.014090169526366</v>
      </c>
      <c r="AD19" s="275">
        <v>16.492489762003</v>
      </c>
      <c r="AE19" s="275">
        <v>18.352026499933292</v>
      </c>
      <c r="AF19" s="275">
        <v>18.731338853636956</v>
      </c>
      <c r="AG19" s="275">
        <v>17.393422412053859</v>
      </c>
      <c r="AH19" s="275">
        <v>17.164589430877978</v>
      </c>
      <c r="AI19" s="275">
        <v>15.916774020433641</v>
      </c>
      <c r="AJ19" s="275">
        <v>15.584560501800599</v>
      </c>
      <c r="AK19" s="275">
        <v>18.329139264920691</v>
      </c>
      <c r="AL19" s="275">
        <v>17.335047771022499</v>
      </c>
      <c r="AM19" s="275">
        <v>16.123042981316527</v>
      </c>
      <c r="AN19" s="273"/>
      <c r="AO19" s="273"/>
      <c r="AP19" s="273"/>
      <c r="AQ19" s="273"/>
      <c r="AR19" s="273"/>
      <c r="AS19" s="273"/>
      <c r="AT19" s="273"/>
      <c r="AU19" s="273"/>
      <c r="AV19" s="273"/>
      <c r="AW19" s="273"/>
      <c r="AX19" s="273"/>
      <c r="AY19" s="273"/>
      <c r="AZ19" s="273"/>
      <c r="BA19" s="273"/>
      <c r="BB19" s="273"/>
      <c r="BC19" s="273"/>
      <c r="BD19" s="273"/>
      <c r="BE19" s="273"/>
      <c r="BF19" s="54"/>
      <c r="BG19" s="54"/>
    </row>
    <row r="20" spans="1:59" s="10" customFormat="1" ht="24" customHeight="1" x14ac:dyDescent="0.3">
      <c r="B20" s="20" t="s">
        <v>565</v>
      </c>
      <c r="C20" s="276">
        <v>32.48098028654303</v>
      </c>
      <c r="D20" s="276">
        <v>31.189406404955538</v>
      </c>
      <c r="E20" s="276">
        <v>28.272018366693487</v>
      </c>
      <c r="F20" s="276">
        <v>29.380244407324135</v>
      </c>
      <c r="G20" s="276">
        <v>32.137307444313876</v>
      </c>
      <c r="H20" s="276">
        <v>31.138254380189856</v>
      </c>
      <c r="I20" s="276">
        <v>26.336408778325467</v>
      </c>
      <c r="J20" s="276">
        <v>26.186558290985413</v>
      </c>
      <c r="K20" s="276">
        <v>24.950402221421403</v>
      </c>
      <c r="L20" s="276">
        <v>25.189785605986952</v>
      </c>
      <c r="M20" s="276">
        <v>29.271659398383161</v>
      </c>
      <c r="N20" s="276">
        <v>26.819588686738438</v>
      </c>
      <c r="O20" s="276">
        <v>28.495533500242104</v>
      </c>
      <c r="P20" s="276">
        <v>29.554005788867272</v>
      </c>
      <c r="Q20" s="276">
        <v>29.105838302129378</v>
      </c>
      <c r="R20" s="276">
        <v>28.309617978740135</v>
      </c>
      <c r="S20" s="276">
        <v>32.43028774696451</v>
      </c>
      <c r="T20" s="276">
        <v>31.586980694236455</v>
      </c>
      <c r="U20" s="276">
        <v>30.69710032008588</v>
      </c>
      <c r="V20" s="276">
        <v>29.075035324555742</v>
      </c>
      <c r="W20" s="276">
        <v>27.984243872464159</v>
      </c>
      <c r="X20" s="276">
        <v>28.547177944567935</v>
      </c>
      <c r="Y20" s="276">
        <v>31.207836675495411</v>
      </c>
      <c r="Z20" s="276">
        <v>33.971546721579863</v>
      </c>
      <c r="AA20" s="276">
        <v>34.058736949084313</v>
      </c>
      <c r="AB20" s="276">
        <v>35.079586411374031</v>
      </c>
      <c r="AC20" s="276">
        <v>34.028499832263122</v>
      </c>
      <c r="AD20" s="276">
        <v>28.479990688459701</v>
      </c>
      <c r="AE20" s="276">
        <v>32.508809998577085</v>
      </c>
      <c r="AF20" s="276">
        <v>32.804784866480446</v>
      </c>
      <c r="AG20" s="276">
        <v>31.505424398639459</v>
      </c>
      <c r="AH20" s="276">
        <v>30.807877614557</v>
      </c>
      <c r="AI20" s="276">
        <v>30.592155933969135</v>
      </c>
      <c r="AJ20" s="276">
        <v>29.478527071463123</v>
      </c>
      <c r="AK20" s="276">
        <v>33.290212679704069</v>
      </c>
      <c r="AL20" s="276">
        <v>31.620628408695424</v>
      </c>
      <c r="AM20" s="276">
        <v>27.935263851993948</v>
      </c>
      <c r="AN20" s="273"/>
      <c r="AO20" s="273"/>
      <c r="AP20" s="273"/>
      <c r="AQ20" s="273"/>
      <c r="AR20" s="273"/>
      <c r="AS20" s="273"/>
      <c r="AT20" s="273"/>
      <c r="AU20" s="273"/>
      <c r="AV20" s="273"/>
      <c r="AW20" s="273"/>
      <c r="AX20" s="273"/>
      <c r="AY20" s="273"/>
      <c r="AZ20" s="273"/>
      <c r="BA20" s="273"/>
      <c r="BB20" s="273"/>
      <c r="BC20" s="273"/>
      <c r="BD20" s="273"/>
      <c r="BE20" s="273"/>
      <c r="BF20" s="54"/>
      <c r="BG20" s="54"/>
    </row>
    <row r="21" spans="1:59" s="10" customFormat="1" ht="24" customHeight="1" x14ac:dyDescent="0.3">
      <c r="B21" s="19" t="s">
        <v>564</v>
      </c>
      <c r="C21" s="275">
        <v>29.753957424665138</v>
      </c>
      <c r="D21" s="275">
        <v>28.395314684923946</v>
      </c>
      <c r="E21" s="275">
        <v>27.975969240350899</v>
      </c>
      <c r="F21" s="275">
        <v>28.369628044514744</v>
      </c>
      <c r="G21" s="275">
        <v>29.247785529571267</v>
      </c>
      <c r="H21" s="275">
        <v>29.099735335356758</v>
      </c>
      <c r="I21" s="275">
        <v>25.421258329370179</v>
      </c>
      <c r="J21" s="275">
        <v>25.416911986655442</v>
      </c>
      <c r="K21" s="275">
        <v>24.967298317238431</v>
      </c>
      <c r="L21" s="275">
        <v>25.549328974638986</v>
      </c>
      <c r="M21" s="275">
        <v>27.950174230269369</v>
      </c>
      <c r="N21" s="275">
        <v>28.357830468371681</v>
      </c>
      <c r="O21" s="275">
        <v>28.73339389945145</v>
      </c>
      <c r="P21" s="275">
        <v>29.985536808456999</v>
      </c>
      <c r="Q21" s="275">
        <v>28.816400203680221</v>
      </c>
      <c r="R21" s="275">
        <v>29.045870566923384</v>
      </c>
      <c r="S21" s="275">
        <v>30.971342496658671</v>
      </c>
      <c r="T21" s="275">
        <v>31.650423814990468</v>
      </c>
      <c r="U21" s="275">
        <v>31.824584631800224</v>
      </c>
      <c r="V21" s="275">
        <v>31.352865165798256</v>
      </c>
      <c r="W21" s="275">
        <v>31.433077199908542</v>
      </c>
      <c r="X21" s="275">
        <v>31.518921878996331</v>
      </c>
      <c r="Y21" s="275">
        <v>34.072777968503395</v>
      </c>
      <c r="Z21" s="275">
        <v>35.595997963913057</v>
      </c>
      <c r="AA21" s="275">
        <v>35.965983121769405</v>
      </c>
      <c r="AB21" s="275">
        <v>35.653636267919254</v>
      </c>
      <c r="AC21" s="275">
        <v>34.869852172674939</v>
      </c>
      <c r="AD21" s="275">
        <v>29.035556734644963</v>
      </c>
      <c r="AE21" s="275">
        <v>31.578721051162994</v>
      </c>
      <c r="AF21" s="275">
        <v>30.877937591279327</v>
      </c>
      <c r="AG21" s="275">
        <v>30.661695184040212</v>
      </c>
      <c r="AH21" s="275">
        <v>29.27970116922728</v>
      </c>
      <c r="AI21" s="275">
        <v>28.151409470385207</v>
      </c>
      <c r="AJ21" s="275">
        <v>27.142702395819324</v>
      </c>
      <c r="AK21" s="275">
        <v>32.319846795125706</v>
      </c>
      <c r="AL21" s="275">
        <v>30.595586619700736</v>
      </c>
      <c r="AM21" s="275">
        <v>27.297932006690239</v>
      </c>
      <c r="AN21" s="273"/>
      <c r="AO21" s="273"/>
      <c r="AP21" s="273"/>
      <c r="AQ21" s="273"/>
      <c r="AR21" s="273"/>
      <c r="AS21" s="273"/>
      <c r="AT21" s="273"/>
      <c r="AU21" s="273"/>
      <c r="AV21" s="273"/>
      <c r="AW21" s="273"/>
      <c r="AX21" s="273"/>
      <c r="AY21" s="273"/>
      <c r="AZ21" s="273"/>
      <c r="BA21" s="273"/>
      <c r="BB21" s="273"/>
      <c r="BC21" s="273"/>
      <c r="BD21" s="273"/>
      <c r="BE21" s="273"/>
      <c r="BF21" s="54"/>
      <c r="BG21" s="54"/>
    </row>
    <row r="22" spans="1:59" s="10" customFormat="1" ht="24" customHeight="1" x14ac:dyDescent="0.3">
      <c r="B22" s="21" t="s">
        <v>563</v>
      </c>
      <c r="C22" s="274">
        <v>25.429180291994502</v>
      </c>
      <c r="D22" s="274">
        <v>24.300524858433207</v>
      </c>
      <c r="E22" s="274">
        <v>23.425268606785615</v>
      </c>
      <c r="F22" s="274">
        <v>23.885696282293637</v>
      </c>
      <c r="G22" s="274">
        <v>25.482277185736553</v>
      </c>
      <c r="H22" s="274">
        <v>25.435716009392902</v>
      </c>
      <c r="I22" s="274">
        <v>22.966869221714028</v>
      </c>
      <c r="J22" s="274">
        <v>23.053266798655152</v>
      </c>
      <c r="K22" s="274">
        <v>22.213760871342732</v>
      </c>
      <c r="L22" s="274">
        <v>22.712289534430273</v>
      </c>
      <c r="M22" s="274">
        <v>25.150973544585948</v>
      </c>
      <c r="N22" s="274">
        <v>24.875342342852043</v>
      </c>
      <c r="O22" s="274">
        <v>25.650072300774006</v>
      </c>
      <c r="P22" s="274">
        <v>26.601068833898427</v>
      </c>
      <c r="Q22" s="274">
        <v>25.965964442558754</v>
      </c>
      <c r="R22" s="274">
        <v>25.524597160113149</v>
      </c>
      <c r="S22" s="274">
        <v>27.791614356439503</v>
      </c>
      <c r="T22" s="274">
        <v>27.795022606942517</v>
      </c>
      <c r="U22" s="274">
        <v>27.112061519718516</v>
      </c>
      <c r="V22" s="274">
        <v>26.371412253364607</v>
      </c>
      <c r="W22" s="274">
        <v>26.156499151080155</v>
      </c>
      <c r="X22" s="274">
        <v>26.319503256585786</v>
      </c>
      <c r="Y22" s="274">
        <v>28.891517450088216</v>
      </c>
      <c r="Z22" s="274">
        <v>30.92831228752334</v>
      </c>
      <c r="AA22" s="274">
        <v>31.034165564927196</v>
      </c>
      <c r="AB22" s="274">
        <v>30.910552282036562</v>
      </c>
      <c r="AC22" s="274">
        <v>30.17231014101791</v>
      </c>
      <c r="AD22" s="274">
        <v>25.728093780300469</v>
      </c>
      <c r="AE22" s="274">
        <v>28.363332807757892</v>
      </c>
      <c r="AF22" s="274">
        <v>28.237304115732968</v>
      </c>
      <c r="AG22" s="274">
        <v>27.189560299040394</v>
      </c>
      <c r="AH22" s="274">
        <v>26.30952544530567</v>
      </c>
      <c r="AI22" s="274">
        <v>24.983397122210668</v>
      </c>
      <c r="AJ22" s="274">
        <v>24.182443335452902</v>
      </c>
      <c r="AK22" s="274">
        <v>28.221070806944869</v>
      </c>
      <c r="AL22" s="274">
        <v>26.638253754040797</v>
      </c>
      <c r="AM22" s="274">
        <v>24.023850166101816</v>
      </c>
      <c r="AN22" s="273"/>
      <c r="AO22" s="273"/>
      <c r="AP22" s="273"/>
      <c r="AQ22" s="273"/>
      <c r="AR22" s="273"/>
      <c r="AS22" s="273"/>
      <c r="AT22" s="273"/>
      <c r="AU22" s="273"/>
      <c r="AV22" s="273"/>
      <c r="AW22" s="273"/>
      <c r="AX22" s="273"/>
      <c r="AY22" s="273"/>
      <c r="AZ22" s="273"/>
      <c r="BA22" s="273"/>
      <c r="BB22" s="273"/>
      <c r="BC22" s="273"/>
      <c r="BD22" s="273"/>
      <c r="BE22" s="273"/>
      <c r="BF22" s="54"/>
      <c r="BG22" s="54"/>
    </row>
    <row r="23" spans="1:59" ht="15" customHeight="1" x14ac:dyDescent="0.3">
      <c r="A23" s="10"/>
    </row>
    <row r="24" spans="1:59" ht="15" customHeight="1" x14ac:dyDescent="0.3">
      <c r="B24" s="331" t="s">
        <v>562</v>
      </c>
      <c r="C24" s="331"/>
      <c r="D24" s="331"/>
      <c r="E24" s="331"/>
      <c r="F24" s="331"/>
      <c r="G24" s="331"/>
      <c r="H24" s="331"/>
      <c r="I24" s="331"/>
      <c r="J24" s="331"/>
      <c r="K24" s="331"/>
    </row>
    <row r="25" spans="1:59" ht="15" customHeight="1" x14ac:dyDescent="0.3">
      <c r="B25" s="331" t="s">
        <v>561</v>
      </c>
      <c r="C25" s="331"/>
      <c r="D25" s="331"/>
      <c r="E25" s="331"/>
      <c r="F25" s="331"/>
      <c r="G25" s="331"/>
      <c r="H25" s="331"/>
      <c r="I25" s="331"/>
      <c r="J25" s="331"/>
      <c r="K25" s="331"/>
    </row>
    <row r="26" spans="1:59" ht="15" customHeight="1" x14ac:dyDescent="0.3">
      <c r="B26" s="58"/>
    </row>
    <row r="27" spans="1:59" ht="15" customHeight="1" x14ac:dyDescent="0.3">
      <c r="B27" s="7" t="s">
        <v>73</v>
      </c>
    </row>
    <row r="28" spans="1:59" ht="15" customHeight="1" x14ac:dyDescent="0.3">
      <c r="B28" s="7" t="s">
        <v>74</v>
      </c>
      <c r="C28" s="272"/>
      <c r="D28" s="272"/>
      <c r="E28" s="272"/>
      <c r="F28" s="272"/>
      <c r="G28" s="272"/>
      <c r="H28" s="272"/>
    </row>
    <row r="29" spans="1:59" ht="15" customHeight="1" x14ac:dyDescent="0.3"/>
  </sheetData>
  <mergeCells count="5">
    <mergeCell ref="B5:L5"/>
    <mergeCell ref="B17:L17"/>
    <mergeCell ref="B11:L11"/>
    <mergeCell ref="B24:K24"/>
    <mergeCell ref="B25:K2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0B5DE-8956-42D0-9935-A0DF99C03D6A}">
  <dimension ref="B2:P23"/>
  <sheetViews>
    <sheetView zoomScale="85" zoomScaleNormal="85" workbookViewId="0">
      <selection activeCell="H6" sqref="H6"/>
    </sheetView>
  </sheetViews>
  <sheetFormatPr baseColWidth="10" defaultColWidth="11.33203125" defaultRowHeight="13.5" customHeight="1" x14ac:dyDescent="0.3"/>
  <cols>
    <col min="1" max="1" width="5.33203125" style="2" customWidth="1"/>
    <col min="2" max="2" width="60.33203125" style="2" customWidth="1"/>
    <col min="3" max="6" width="11.6640625" style="2" customWidth="1"/>
    <col min="7" max="7" width="7.33203125" style="2" customWidth="1"/>
    <col min="8" max="8" width="40.33203125" style="2" customWidth="1"/>
    <col min="9" max="9" width="51" style="2" bestFit="1" customWidth="1"/>
    <col min="10" max="16" width="11.6640625" style="2" customWidth="1"/>
    <col min="17" max="16384" width="11.33203125" style="2"/>
  </cols>
  <sheetData>
    <row r="2" spans="2:16" s="10" customFormat="1" ht="15" customHeight="1" x14ac:dyDescent="0.3">
      <c r="B2" s="15" t="s">
        <v>638</v>
      </c>
      <c r="C2" s="15"/>
      <c r="D2" s="15"/>
      <c r="E2" s="16"/>
      <c r="F2" s="16"/>
    </row>
    <row r="3" spans="2:16" s="10" customFormat="1" ht="15" customHeight="1" x14ac:dyDescent="0.3">
      <c r="B3" s="15" t="s">
        <v>94</v>
      </c>
      <c r="C3" s="15"/>
      <c r="D3" s="15"/>
      <c r="E3" s="16"/>
      <c r="F3" s="16"/>
    </row>
    <row r="4" spans="2:16" ht="13.35" customHeight="1" x14ac:dyDescent="0.3">
      <c r="B4" s="17"/>
      <c r="C4" s="17"/>
      <c r="D4" s="17"/>
      <c r="E4" s="17"/>
      <c r="F4" s="17"/>
    </row>
    <row r="5" spans="2:16" ht="25.5" customHeight="1" x14ac:dyDescent="0.3">
      <c r="B5" s="326" t="s">
        <v>95</v>
      </c>
      <c r="C5" s="326"/>
      <c r="D5" s="326"/>
      <c r="E5" s="326"/>
      <c r="F5" s="326"/>
      <c r="G5" s="23"/>
      <c r="H5" s="326" t="s">
        <v>108</v>
      </c>
      <c r="I5" s="326"/>
      <c r="J5" s="326"/>
      <c r="K5" s="326"/>
      <c r="L5" s="326"/>
      <c r="M5" s="23"/>
      <c r="N5" s="23"/>
      <c r="O5" s="23"/>
      <c r="P5" s="23"/>
    </row>
    <row r="6" spans="2:16" s="18" customFormat="1" ht="30" customHeight="1" x14ac:dyDescent="0.3">
      <c r="B6" s="166" t="s">
        <v>43</v>
      </c>
      <c r="C6" s="65" t="s">
        <v>52</v>
      </c>
      <c r="D6" s="65" t="s">
        <v>72</v>
      </c>
      <c r="E6" s="65" t="s">
        <v>87</v>
      </c>
      <c r="F6" s="65" t="s">
        <v>96</v>
      </c>
      <c r="H6" s="166" t="s">
        <v>43</v>
      </c>
      <c r="I6" s="165" t="s">
        <v>111</v>
      </c>
      <c r="J6" s="65">
        <v>2021</v>
      </c>
      <c r="K6" s="65">
        <v>2022</v>
      </c>
      <c r="L6" s="65">
        <v>2023</v>
      </c>
    </row>
    <row r="7" spans="2:16" ht="24.75" customHeight="1" x14ac:dyDescent="0.3">
      <c r="B7" s="76" t="s">
        <v>53</v>
      </c>
      <c r="C7" s="77">
        <v>5160</v>
      </c>
      <c r="D7" s="77">
        <v>5121</v>
      </c>
      <c r="E7" s="77">
        <v>5068</v>
      </c>
      <c r="F7" s="77">
        <v>4986</v>
      </c>
      <c r="H7" s="76" t="s">
        <v>53</v>
      </c>
      <c r="I7" s="76" t="s">
        <v>56</v>
      </c>
      <c r="J7" s="104">
        <v>-0.45358330813426068</v>
      </c>
      <c r="K7" s="104">
        <v>-1.4580801944106925</v>
      </c>
      <c r="L7" s="104">
        <v>-3.7916152897657214</v>
      </c>
    </row>
    <row r="8" spans="2:16" ht="24.75" customHeight="1" x14ac:dyDescent="0.3">
      <c r="B8" s="10" t="s">
        <v>97</v>
      </c>
      <c r="C8" s="84">
        <v>120</v>
      </c>
      <c r="D8" s="84">
        <v>120</v>
      </c>
      <c r="E8" s="84">
        <v>120</v>
      </c>
      <c r="F8" s="84">
        <v>120</v>
      </c>
      <c r="H8" s="10" t="s">
        <v>53</v>
      </c>
      <c r="I8" s="10" t="s">
        <v>57</v>
      </c>
      <c r="J8" s="107">
        <v>-5.7339449541284407E-2</v>
      </c>
      <c r="K8" s="107">
        <v>0.63109581181870344</v>
      </c>
      <c r="L8" s="107">
        <v>-0.18103762827822101</v>
      </c>
    </row>
    <row r="9" spans="2:16" ht="24.75" customHeight="1" x14ac:dyDescent="0.3">
      <c r="B9" s="78" t="s">
        <v>89</v>
      </c>
      <c r="C9" s="79">
        <v>18684</v>
      </c>
      <c r="D9" s="79">
        <v>18987</v>
      </c>
      <c r="E9" s="79">
        <v>19556</v>
      </c>
      <c r="F9" s="79">
        <v>19851</v>
      </c>
      <c r="H9" s="109" t="s">
        <v>53</v>
      </c>
      <c r="I9" s="109" t="s">
        <v>58</v>
      </c>
      <c r="J9" s="106">
        <v>1.6260162601626018</v>
      </c>
      <c r="K9" s="106">
        <v>-1.6</v>
      </c>
      <c r="L9" s="106">
        <v>-7.31807318073181</v>
      </c>
    </row>
    <row r="10" spans="2:16" ht="24.75" customHeight="1" x14ac:dyDescent="0.3">
      <c r="B10" s="85" t="s">
        <v>100</v>
      </c>
      <c r="C10" s="86">
        <v>13448</v>
      </c>
      <c r="D10" s="86">
        <v>13558</v>
      </c>
      <c r="E10" s="86">
        <v>13707</v>
      </c>
      <c r="F10" s="86">
        <v>13804</v>
      </c>
      <c r="H10" s="87" t="s">
        <v>107</v>
      </c>
      <c r="I10" s="87" t="s">
        <v>56</v>
      </c>
      <c r="J10" s="105">
        <v>27.281027451457788</v>
      </c>
      <c r="K10" s="105">
        <v>14.494763521591505</v>
      </c>
      <c r="L10" s="105">
        <v>1.5078105421435135</v>
      </c>
    </row>
    <row r="11" spans="2:16" ht="24.75" customHeight="1" x14ac:dyDescent="0.3">
      <c r="B11" s="80" t="s">
        <v>101</v>
      </c>
      <c r="C11" s="77">
        <v>4484</v>
      </c>
      <c r="D11" s="77">
        <v>4533</v>
      </c>
      <c r="E11" s="77">
        <v>4741</v>
      </c>
      <c r="F11" s="77">
        <v>4783</v>
      </c>
      <c r="H11" s="109" t="s">
        <v>107</v>
      </c>
      <c r="I11" s="109" t="s">
        <v>57</v>
      </c>
      <c r="J11" s="106">
        <v>3.7735849056603774</v>
      </c>
      <c r="K11" s="106">
        <v>0</v>
      </c>
      <c r="L11" s="106">
        <v>-3.6363636363636362</v>
      </c>
    </row>
    <row r="12" spans="2:16" ht="24.75" customHeight="1" x14ac:dyDescent="0.3">
      <c r="B12" s="81" t="s">
        <v>102</v>
      </c>
      <c r="C12" s="82">
        <v>720</v>
      </c>
      <c r="D12" s="82">
        <v>863</v>
      </c>
      <c r="E12" s="82">
        <v>1075</v>
      </c>
      <c r="F12" s="82">
        <v>1264</v>
      </c>
      <c r="H12" s="87" t="s">
        <v>89</v>
      </c>
      <c r="I12" s="87" t="s">
        <v>110</v>
      </c>
      <c r="J12" s="105">
        <v>50.943396226415096</v>
      </c>
      <c r="K12" s="105">
        <v>19.861111111111111</v>
      </c>
      <c r="L12" s="105">
        <v>46.465816918728898</v>
      </c>
    </row>
    <row r="13" spans="2:16" ht="24.75" customHeight="1" x14ac:dyDescent="0.3">
      <c r="B13" s="87" t="s">
        <v>106</v>
      </c>
      <c r="C13" s="88">
        <v>8415</v>
      </c>
      <c r="D13" s="88">
        <v>8326</v>
      </c>
      <c r="E13" s="88">
        <v>8348</v>
      </c>
      <c r="F13" s="88">
        <v>8341</v>
      </c>
      <c r="H13" s="76" t="s">
        <v>89</v>
      </c>
      <c r="I13" s="76" t="s">
        <v>56</v>
      </c>
      <c r="J13" s="104">
        <v>3.5376668940649059</v>
      </c>
      <c r="K13" s="104">
        <v>4.7063253012048195E-2</v>
      </c>
      <c r="L13" s="104">
        <v>-1.0254962837519992</v>
      </c>
    </row>
    <row r="14" spans="2:16" ht="24.75" customHeight="1" x14ac:dyDescent="0.3">
      <c r="B14" s="80" t="s">
        <v>103</v>
      </c>
      <c r="C14" s="83">
        <v>8368</v>
      </c>
      <c r="D14" s="83">
        <v>8277</v>
      </c>
      <c r="E14" s="83">
        <v>8297</v>
      </c>
      <c r="F14" s="83">
        <v>8282</v>
      </c>
      <c r="H14" s="10" t="s">
        <v>89</v>
      </c>
      <c r="I14" s="10" t="s">
        <v>57</v>
      </c>
      <c r="J14" s="107">
        <v>2.4880518289851001</v>
      </c>
      <c r="K14" s="107">
        <v>2.1121931147990671</v>
      </c>
      <c r="L14" s="107">
        <v>7.6830087306918404</v>
      </c>
    </row>
    <row r="15" spans="2:16" ht="24.75" customHeight="1" x14ac:dyDescent="0.3">
      <c r="B15" s="81" t="s">
        <v>104</v>
      </c>
      <c r="C15" s="82">
        <v>47</v>
      </c>
      <c r="D15" s="82">
        <v>49</v>
      </c>
      <c r="E15" s="82">
        <v>51</v>
      </c>
      <c r="F15" s="82">
        <v>59</v>
      </c>
      <c r="H15" s="109" t="s">
        <v>89</v>
      </c>
      <c r="I15" s="109" t="s">
        <v>109</v>
      </c>
      <c r="J15" s="106">
        <v>-5.7692307692307692</v>
      </c>
      <c r="K15" s="106">
        <v>2.0408163265306123</v>
      </c>
      <c r="L15" s="106">
        <v>0</v>
      </c>
    </row>
    <row r="16" spans="2:16" ht="24.75" customHeight="1" x14ac:dyDescent="0.3">
      <c r="B16" s="76" t="s">
        <v>107</v>
      </c>
      <c r="C16" s="77">
        <v>18699</v>
      </c>
      <c r="D16" s="77">
        <v>20010</v>
      </c>
      <c r="E16" s="77">
        <v>20035</v>
      </c>
      <c r="F16" s="77">
        <v>20816</v>
      </c>
      <c r="H16" s="87" t="s">
        <v>106</v>
      </c>
      <c r="I16" s="87" t="s">
        <v>56</v>
      </c>
      <c r="J16" s="105">
        <v>0.71545684900879414</v>
      </c>
      <c r="K16" s="105">
        <v>-0.90276750036998676</v>
      </c>
      <c r="L16" s="105">
        <v>-1.0603345280764636</v>
      </c>
    </row>
    <row r="17" spans="2:12" ht="24.75" customHeight="1" x14ac:dyDescent="0.3">
      <c r="B17" s="56" t="s">
        <v>88</v>
      </c>
      <c r="C17" s="89">
        <v>50078</v>
      </c>
      <c r="D17" s="89">
        <v>52564</v>
      </c>
      <c r="E17" s="89">
        <v>53127</v>
      </c>
      <c r="F17" s="89">
        <v>54114</v>
      </c>
      <c r="H17" s="109" t="s">
        <v>106</v>
      </c>
      <c r="I17" s="109" t="s">
        <v>57</v>
      </c>
      <c r="J17" s="106">
        <v>-6.027727546714888E-2</v>
      </c>
      <c r="K17" s="106">
        <v>-1.6887816646562124</v>
      </c>
      <c r="L17" s="106">
        <v>5.2760736196319016</v>
      </c>
    </row>
    <row r="18" spans="2:12" ht="24.75" customHeight="1" x14ac:dyDescent="0.3">
      <c r="B18" s="90" t="s">
        <v>98</v>
      </c>
      <c r="C18" s="88">
        <v>22979</v>
      </c>
      <c r="D18" s="88">
        <v>25251</v>
      </c>
      <c r="E18" s="88">
        <v>25223</v>
      </c>
      <c r="F18" s="88">
        <v>25922</v>
      </c>
    </row>
    <row r="19" spans="2:12" ht="24.75" customHeight="1" x14ac:dyDescent="0.3">
      <c r="B19" s="81" t="s">
        <v>99</v>
      </c>
      <c r="C19" s="91">
        <v>27099</v>
      </c>
      <c r="D19" s="91">
        <v>27313</v>
      </c>
      <c r="E19" s="91">
        <v>27904</v>
      </c>
      <c r="F19" s="91">
        <v>28192</v>
      </c>
    </row>
    <row r="20" spans="2:12" ht="24.75" customHeight="1" x14ac:dyDescent="0.3">
      <c r="B20" s="111" t="s">
        <v>105</v>
      </c>
      <c r="C20" s="103">
        <v>14.336158235673093</v>
      </c>
      <c r="D20" s="103">
        <v>14.8761486118707</v>
      </c>
      <c r="E20" s="103">
        <v>14.949683580929699</v>
      </c>
      <c r="F20" s="103">
        <v>15.140762803959701</v>
      </c>
    </row>
    <row r="22" spans="2:12" ht="15" customHeight="1" x14ac:dyDescent="0.3">
      <c r="B22" s="325" t="s">
        <v>44</v>
      </c>
      <c r="C22" s="325"/>
      <c r="D22" s="325"/>
      <c r="E22" s="325"/>
      <c r="F22" s="325"/>
    </row>
    <row r="23" spans="2:12" ht="15" customHeight="1" x14ac:dyDescent="0.3">
      <c r="B23" s="325" t="s">
        <v>45</v>
      </c>
      <c r="C23" s="325"/>
      <c r="D23" s="325"/>
      <c r="E23" s="325"/>
      <c r="F23" s="325"/>
    </row>
  </sheetData>
  <mergeCells count="4">
    <mergeCell ref="B22:F22"/>
    <mergeCell ref="B23:F23"/>
    <mergeCell ref="H5:L5"/>
    <mergeCell ref="B5:F5"/>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39A41-64F6-4F46-82D4-A1C555837ED2}">
  <dimension ref="A1:N32"/>
  <sheetViews>
    <sheetView showGridLines="0" zoomScale="85" zoomScaleNormal="85" workbookViewId="0"/>
  </sheetViews>
  <sheetFormatPr baseColWidth="10" defaultColWidth="10.6640625" defaultRowHeight="14.4" x14ac:dyDescent="0.3"/>
  <cols>
    <col min="1" max="1" width="5.33203125" style="2" customWidth="1"/>
    <col min="2" max="2" width="72.109375" style="7" customWidth="1"/>
    <col min="3" max="12" width="12.33203125" style="7" customWidth="1"/>
    <col min="13" max="16384" width="10.6640625" style="7"/>
  </cols>
  <sheetData>
    <row r="1" spans="1:14" s="2" customFormat="1" ht="13.5" customHeight="1" x14ac:dyDescent="0.3"/>
    <row r="2" spans="1:14" s="10" customFormat="1" ht="15" customHeight="1" x14ac:dyDescent="0.3">
      <c r="B2" s="15" t="s">
        <v>579</v>
      </c>
      <c r="C2" s="15"/>
      <c r="D2" s="15"/>
      <c r="E2" s="16"/>
      <c r="F2" s="16"/>
    </row>
    <row r="3" spans="1:14" s="10" customFormat="1" ht="15" customHeight="1" x14ac:dyDescent="0.3">
      <c r="B3" s="15" t="s">
        <v>674</v>
      </c>
      <c r="C3" s="15"/>
      <c r="D3" s="15"/>
      <c r="E3" s="16"/>
      <c r="F3" s="16"/>
    </row>
    <row r="4" spans="1:14" s="2" customFormat="1" ht="13.35" customHeight="1" x14ac:dyDescent="0.3">
      <c r="B4" s="17"/>
      <c r="C4" s="17"/>
      <c r="D4" s="17"/>
      <c r="E4" s="17"/>
      <c r="F4" s="17"/>
    </row>
    <row r="5" spans="1:14" s="10" customFormat="1" ht="25.5" customHeight="1" x14ac:dyDescent="0.3">
      <c r="B5" s="326" t="s">
        <v>675</v>
      </c>
      <c r="C5" s="326"/>
      <c r="D5" s="326"/>
      <c r="E5" s="326"/>
    </row>
    <row r="6" spans="1:14" s="24" customFormat="1" ht="30" customHeight="1" x14ac:dyDescent="0.3">
      <c r="A6" s="10"/>
      <c r="B6" s="48" t="s">
        <v>576</v>
      </c>
      <c r="C6" s="44">
        <v>44531</v>
      </c>
      <c r="D6" s="44">
        <v>44896</v>
      </c>
      <c r="E6" s="44">
        <v>45261</v>
      </c>
    </row>
    <row r="7" spans="1:14" s="10" customFormat="1" ht="24" customHeight="1" x14ac:dyDescent="0.3">
      <c r="B7" s="19" t="s">
        <v>676</v>
      </c>
      <c r="C7" s="284">
        <v>89.703664048293277</v>
      </c>
      <c r="D7" s="284">
        <v>90.040872112225571</v>
      </c>
      <c r="E7" s="284">
        <v>88.049229897004636</v>
      </c>
      <c r="F7" s="273"/>
      <c r="G7" s="273"/>
      <c r="H7" s="273"/>
      <c r="I7" s="273"/>
      <c r="J7" s="273"/>
      <c r="K7" s="273"/>
      <c r="L7" s="273"/>
      <c r="M7" s="54"/>
      <c r="N7" s="54"/>
    </row>
    <row r="8" spans="1:14" s="10" customFormat="1" ht="24" customHeight="1" x14ac:dyDescent="0.3">
      <c r="B8" s="21" t="s">
        <v>677</v>
      </c>
      <c r="C8" s="283">
        <v>10.296335951706727</v>
      </c>
      <c r="D8" s="283">
        <v>9.9591278877744376</v>
      </c>
      <c r="E8" s="283">
        <v>11.950770102995371</v>
      </c>
      <c r="F8" s="273"/>
      <c r="G8" s="273"/>
      <c r="H8" s="273"/>
      <c r="I8" s="273"/>
      <c r="J8" s="273"/>
      <c r="K8" s="273"/>
      <c r="L8" s="273"/>
      <c r="M8" s="54"/>
      <c r="N8" s="54"/>
    </row>
    <row r="9" spans="1:14" s="2" customFormat="1" ht="15" customHeight="1" x14ac:dyDescent="0.3">
      <c r="B9" s="17"/>
      <c r="C9" s="17"/>
      <c r="D9" s="17"/>
      <c r="E9" s="17"/>
    </row>
    <row r="10" spans="1:14" s="24" customFormat="1" ht="30" customHeight="1" x14ac:dyDescent="0.3">
      <c r="A10" s="10"/>
      <c r="B10" s="48" t="s">
        <v>678</v>
      </c>
      <c r="C10" s="44">
        <v>44531</v>
      </c>
      <c r="D10" s="44">
        <v>44896</v>
      </c>
      <c r="E10" s="44">
        <v>45261</v>
      </c>
    </row>
    <row r="11" spans="1:14" s="10" customFormat="1" ht="24" customHeight="1" x14ac:dyDescent="0.3">
      <c r="B11" s="19" t="s">
        <v>676</v>
      </c>
      <c r="C11" s="284">
        <v>61.103927016610868</v>
      </c>
      <c r="D11" s="284">
        <v>66.68456388202425</v>
      </c>
      <c r="E11" s="284">
        <v>54.602938827019912</v>
      </c>
      <c r="F11" s="273"/>
      <c r="G11" s="273"/>
      <c r="H11" s="273"/>
      <c r="I11" s="273"/>
      <c r="J11" s="273"/>
      <c r="K11" s="273"/>
      <c r="L11" s="273"/>
      <c r="M11" s="54"/>
      <c r="N11" s="54"/>
    </row>
    <row r="12" spans="1:14" s="10" customFormat="1" ht="24" customHeight="1" x14ac:dyDescent="0.3">
      <c r="B12" s="21" t="s">
        <v>677</v>
      </c>
      <c r="C12" s="283">
        <v>38.896072983389132</v>
      </c>
      <c r="D12" s="283">
        <v>33.315436117975743</v>
      </c>
      <c r="E12" s="283">
        <v>45.397061172980088</v>
      </c>
      <c r="F12" s="273"/>
      <c r="G12" s="273"/>
      <c r="H12" s="273"/>
      <c r="I12" s="273"/>
      <c r="J12" s="273"/>
      <c r="K12" s="273"/>
      <c r="L12" s="273"/>
      <c r="M12" s="54"/>
      <c r="N12" s="54"/>
    </row>
    <row r="13" spans="1:14" s="58" customFormat="1" ht="15" customHeight="1" x14ac:dyDescent="0.3">
      <c r="A13" s="10"/>
    </row>
    <row r="14" spans="1:14" s="10" customFormat="1" ht="25.5" customHeight="1" x14ac:dyDescent="0.3">
      <c r="B14" s="326" t="s">
        <v>679</v>
      </c>
      <c r="C14" s="326"/>
      <c r="D14" s="326"/>
      <c r="E14" s="326"/>
    </row>
    <row r="15" spans="1:14" s="24" customFormat="1" ht="42.75" customHeight="1" x14ac:dyDescent="0.3">
      <c r="A15" s="10"/>
      <c r="B15" s="48" t="s">
        <v>576</v>
      </c>
      <c r="C15" s="44">
        <v>44531</v>
      </c>
      <c r="D15" s="44">
        <v>44896</v>
      </c>
      <c r="E15" s="44">
        <v>45261</v>
      </c>
    </row>
    <row r="16" spans="1:14" s="10" customFormat="1" ht="24" customHeight="1" x14ac:dyDescent="0.3">
      <c r="B16" s="282" t="s">
        <v>566</v>
      </c>
      <c r="C16" s="281">
        <v>91.597188633398545</v>
      </c>
      <c r="D16" s="281">
        <v>92.844446955342704</v>
      </c>
      <c r="E16" s="281">
        <v>92.644614433095967</v>
      </c>
      <c r="F16" s="273"/>
      <c r="G16" s="273"/>
      <c r="H16" s="273"/>
      <c r="I16" s="273"/>
      <c r="J16" s="273"/>
      <c r="K16" s="273"/>
      <c r="L16" s="273"/>
      <c r="M16" s="54"/>
      <c r="N16" s="54"/>
    </row>
    <row r="17" spans="1:14" s="10" customFormat="1" ht="24" customHeight="1" x14ac:dyDescent="0.3">
      <c r="B17" s="136" t="s">
        <v>680</v>
      </c>
      <c r="C17" s="280">
        <v>90.872538415754136</v>
      </c>
      <c r="D17" s="280">
        <v>92.255102471750135</v>
      </c>
      <c r="E17" s="280">
        <v>91.901400721458131</v>
      </c>
      <c r="F17" s="273"/>
      <c r="G17" s="273"/>
      <c r="H17" s="273"/>
      <c r="I17" s="273"/>
      <c r="J17" s="273"/>
      <c r="K17" s="273"/>
      <c r="L17" s="273"/>
      <c r="M17" s="54"/>
      <c r="N17" s="54"/>
    </row>
    <row r="18" spans="1:14" s="10" customFormat="1" ht="24" customHeight="1" x14ac:dyDescent="0.3">
      <c r="B18" s="314" t="s">
        <v>681</v>
      </c>
      <c r="C18" s="281">
        <v>97.91048104935949</v>
      </c>
      <c r="D18" s="281">
        <v>98.172733917331215</v>
      </c>
      <c r="E18" s="281">
        <v>98.120361551869749</v>
      </c>
      <c r="F18" s="273"/>
      <c r="G18" s="273"/>
      <c r="H18" s="273"/>
      <c r="I18" s="273"/>
      <c r="J18" s="273"/>
      <c r="K18" s="273"/>
      <c r="L18" s="273"/>
      <c r="M18" s="54"/>
      <c r="N18" s="54"/>
    </row>
    <row r="19" spans="1:14" s="10" customFormat="1" ht="24" customHeight="1" x14ac:dyDescent="0.3">
      <c r="B19" s="20" t="s">
        <v>565</v>
      </c>
      <c r="C19" s="280">
        <v>95.702426984288252</v>
      </c>
      <c r="D19" s="280">
        <v>96.29235751921496</v>
      </c>
      <c r="E19" s="280">
        <v>96.256238572911002</v>
      </c>
      <c r="F19" s="273"/>
      <c r="G19" s="273"/>
      <c r="H19" s="273"/>
      <c r="I19" s="273"/>
      <c r="J19" s="273"/>
      <c r="K19" s="273"/>
      <c r="L19" s="273"/>
      <c r="M19" s="54"/>
      <c r="N19" s="54"/>
    </row>
    <row r="20" spans="1:14" s="10" customFormat="1" ht="24" customHeight="1" x14ac:dyDescent="0.3">
      <c r="B20" s="22" t="s">
        <v>564</v>
      </c>
      <c r="C20" s="279">
        <v>96.352141845002365</v>
      </c>
      <c r="D20" s="279">
        <v>96.278658412136878</v>
      </c>
      <c r="E20" s="279">
        <v>95.590226291019277</v>
      </c>
      <c r="F20" s="273"/>
      <c r="G20" s="273"/>
      <c r="H20" s="273"/>
      <c r="I20" s="273"/>
      <c r="J20" s="273"/>
      <c r="K20" s="273"/>
      <c r="L20" s="273"/>
      <c r="M20" s="54"/>
      <c r="N20" s="54"/>
    </row>
    <row r="21" spans="1:14" s="10" customFormat="1" ht="15" customHeight="1" x14ac:dyDescent="0.3">
      <c r="B21" s="19"/>
      <c r="C21" s="284"/>
      <c r="D21" s="284"/>
      <c r="E21" s="284"/>
      <c r="F21" s="273"/>
      <c r="G21" s="273"/>
      <c r="H21" s="273"/>
      <c r="I21" s="273"/>
      <c r="J21" s="273"/>
      <c r="K21" s="273"/>
      <c r="L21" s="273"/>
      <c r="M21" s="54"/>
      <c r="N21" s="54"/>
    </row>
    <row r="22" spans="1:14" s="24" customFormat="1" ht="30" customHeight="1" x14ac:dyDescent="0.3">
      <c r="A22" s="10"/>
      <c r="B22" s="48" t="s">
        <v>678</v>
      </c>
      <c r="C22" s="44">
        <v>44531</v>
      </c>
      <c r="D22" s="44">
        <v>44896</v>
      </c>
      <c r="E22" s="44">
        <v>45261</v>
      </c>
    </row>
    <row r="23" spans="1:14" s="10" customFormat="1" ht="24" customHeight="1" x14ac:dyDescent="0.3">
      <c r="B23" s="282" t="s">
        <v>566</v>
      </c>
      <c r="C23" s="281">
        <v>97.117558805143346</v>
      </c>
      <c r="D23" s="281">
        <v>97.748589293709031</v>
      </c>
      <c r="E23" s="281">
        <v>98.054394550870924</v>
      </c>
      <c r="F23" s="273"/>
      <c r="G23" s="273"/>
      <c r="H23" s="273"/>
      <c r="I23" s="273"/>
      <c r="J23" s="273"/>
      <c r="K23" s="273"/>
      <c r="L23" s="273"/>
      <c r="M23" s="54"/>
      <c r="N23" s="54"/>
    </row>
    <row r="24" spans="1:14" s="10" customFormat="1" ht="24" customHeight="1" x14ac:dyDescent="0.3">
      <c r="B24" s="136" t="s">
        <v>680</v>
      </c>
      <c r="C24" s="280">
        <v>95.985278001805412</v>
      </c>
      <c r="D24" s="280">
        <v>97.081585405274424</v>
      </c>
      <c r="E24" s="280">
        <v>97.236537285946781</v>
      </c>
      <c r="F24" s="273"/>
      <c r="G24" s="273"/>
      <c r="H24" s="273"/>
      <c r="I24" s="273"/>
      <c r="J24" s="273"/>
      <c r="K24" s="273"/>
      <c r="L24" s="273"/>
      <c r="M24" s="54"/>
      <c r="N24" s="54"/>
    </row>
    <row r="25" spans="1:14" s="10" customFormat="1" ht="24" customHeight="1" x14ac:dyDescent="0.3">
      <c r="B25" s="314" t="s">
        <v>681</v>
      </c>
      <c r="C25" s="281">
        <v>98.89631944247084</v>
      </c>
      <c r="D25" s="281">
        <v>99.083672023839554</v>
      </c>
      <c r="E25" s="281">
        <v>99.038101624677424</v>
      </c>
      <c r="F25" s="273"/>
      <c r="G25" s="273"/>
      <c r="H25" s="273"/>
      <c r="I25" s="273"/>
      <c r="J25" s="273"/>
      <c r="K25" s="273"/>
      <c r="L25" s="273"/>
      <c r="M25" s="54"/>
      <c r="N25" s="54"/>
    </row>
    <row r="26" spans="1:14" s="10" customFormat="1" ht="24" customHeight="1" x14ac:dyDescent="0.3">
      <c r="B26" s="20" t="s">
        <v>565</v>
      </c>
      <c r="C26" s="280">
        <v>98.259948951998922</v>
      </c>
      <c r="D26" s="280">
        <v>98.411843973438096</v>
      </c>
      <c r="E26" s="280">
        <v>98.324867510372172</v>
      </c>
      <c r="F26" s="273"/>
      <c r="G26" s="273"/>
      <c r="H26" s="273"/>
      <c r="I26" s="273"/>
      <c r="J26" s="273"/>
      <c r="K26" s="273"/>
      <c r="L26" s="273"/>
      <c r="M26" s="54"/>
      <c r="N26" s="54"/>
    </row>
    <row r="27" spans="1:14" s="10" customFormat="1" ht="24" customHeight="1" x14ac:dyDescent="0.3">
      <c r="B27" s="22" t="s">
        <v>564</v>
      </c>
      <c r="C27" s="279">
        <v>96.065888056058142</v>
      </c>
      <c r="D27" s="279">
        <v>98.755805749498748</v>
      </c>
      <c r="E27" s="279">
        <v>97.684477540415102</v>
      </c>
      <c r="F27" s="273"/>
      <c r="G27" s="273"/>
      <c r="H27" s="273"/>
      <c r="I27" s="273"/>
      <c r="J27" s="273"/>
      <c r="K27" s="273"/>
      <c r="L27" s="273"/>
      <c r="M27" s="54"/>
      <c r="N27" s="54"/>
    </row>
    <row r="28" spans="1:14" ht="15" customHeight="1" x14ac:dyDescent="0.3">
      <c r="A28" s="10"/>
    </row>
    <row r="29" spans="1:14" ht="15" customHeight="1" x14ac:dyDescent="0.3">
      <c r="B29" s="7" t="s">
        <v>73</v>
      </c>
    </row>
    <row r="30" spans="1:14" ht="15" customHeight="1" x14ac:dyDescent="0.3">
      <c r="B30" s="7" t="s">
        <v>74</v>
      </c>
      <c r="C30" s="272"/>
      <c r="D30" s="272"/>
      <c r="E30" s="272"/>
    </row>
    <row r="31" spans="1:14" ht="15" customHeight="1" x14ac:dyDescent="0.3"/>
    <row r="32" spans="1:14" ht="15" customHeight="1" x14ac:dyDescent="0.3"/>
  </sheetData>
  <mergeCells count="2">
    <mergeCell ref="B5:E5"/>
    <mergeCell ref="B14:E14"/>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682FC-40FF-48DC-842E-CC116AF1044A}">
  <dimension ref="A1:AD27"/>
  <sheetViews>
    <sheetView showGridLines="0" zoomScale="85" zoomScaleNormal="85" workbookViewId="0"/>
  </sheetViews>
  <sheetFormatPr baseColWidth="10" defaultColWidth="10.6640625" defaultRowHeight="14.4" x14ac:dyDescent="0.3"/>
  <cols>
    <col min="1" max="1" width="5.33203125" style="2" customWidth="1"/>
    <col min="2" max="2" width="48" style="7" customWidth="1"/>
    <col min="3" max="28" width="12.33203125" style="7" customWidth="1"/>
    <col min="29" max="16384" width="10.6640625" style="7"/>
  </cols>
  <sheetData>
    <row r="1" spans="1:30" s="2" customFormat="1" ht="13.5" customHeight="1" x14ac:dyDescent="0.3"/>
    <row r="2" spans="1:30" s="10" customFormat="1" ht="15" customHeight="1" x14ac:dyDescent="0.3">
      <c r="B2" s="15" t="s">
        <v>592</v>
      </c>
      <c r="C2" s="15"/>
      <c r="D2" s="15"/>
      <c r="E2" s="16"/>
      <c r="F2" s="16"/>
    </row>
    <row r="3" spans="1:30" s="10" customFormat="1" ht="15" customHeight="1" x14ac:dyDescent="0.3">
      <c r="B3" s="15" t="s">
        <v>591</v>
      </c>
      <c r="C3" s="15"/>
      <c r="D3" s="15"/>
      <c r="E3" s="16"/>
      <c r="F3" s="16"/>
    </row>
    <row r="4" spans="1:30" s="2" customFormat="1" ht="13.35" customHeight="1" x14ac:dyDescent="0.3">
      <c r="B4" s="17"/>
      <c r="C4" s="17"/>
      <c r="D4" s="17"/>
      <c r="E4" s="17"/>
      <c r="F4" s="17"/>
    </row>
    <row r="5" spans="1:30" s="10" customFormat="1" ht="25.5" customHeight="1" x14ac:dyDescent="0.3">
      <c r="B5" s="326" t="s">
        <v>590</v>
      </c>
      <c r="C5" s="326"/>
      <c r="D5" s="326"/>
      <c r="E5" s="326"/>
      <c r="F5" s="326"/>
      <c r="G5" s="326"/>
      <c r="H5" s="326"/>
      <c r="I5" s="326"/>
      <c r="J5" s="326"/>
      <c r="K5" s="326"/>
      <c r="L5" s="326"/>
    </row>
    <row r="6" spans="1:30" s="24" customFormat="1" ht="30" customHeight="1" x14ac:dyDescent="0.3">
      <c r="A6" s="10"/>
      <c r="B6" s="48" t="s">
        <v>237</v>
      </c>
      <c r="C6" s="44">
        <v>43525</v>
      </c>
      <c r="D6" s="44">
        <v>43617</v>
      </c>
      <c r="E6" s="44">
        <v>43709</v>
      </c>
      <c r="F6" s="44">
        <v>43800</v>
      </c>
      <c r="G6" s="44">
        <v>43891</v>
      </c>
      <c r="H6" s="44">
        <v>43983</v>
      </c>
      <c r="I6" s="44">
        <v>44075</v>
      </c>
      <c r="J6" s="44">
        <v>44166</v>
      </c>
      <c r="K6" s="44">
        <v>44256</v>
      </c>
      <c r="L6" s="44">
        <v>44348</v>
      </c>
      <c r="M6" s="44">
        <v>44440</v>
      </c>
      <c r="N6" s="44">
        <v>44531</v>
      </c>
      <c r="O6" s="44">
        <v>44621</v>
      </c>
      <c r="P6" s="44">
        <v>44713</v>
      </c>
      <c r="Q6" s="44">
        <v>44805</v>
      </c>
      <c r="R6" s="44">
        <v>44896</v>
      </c>
      <c r="S6" s="44">
        <v>44986</v>
      </c>
      <c r="T6" s="44">
        <v>45078</v>
      </c>
      <c r="U6" s="44">
        <v>45170</v>
      </c>
      <c r="V6" s="44">
        <v>45261</v>
      </c>
    </row>
    <row r="7" spans="1:30" s="10" customFormat="1" ht="24" customHeight="1" x14ac:dyDescent="0.3">
      <c r="B7" s="19" t="s">
        <v>686</v>
      </c>
      <c r="C7" s="275">
        <v>376.35500000000002</v>
      </c>
      <c r="D7" s="275">
        <v>379.32499999999999</v>
      </c>
      <c r="E7" s="275">
        <v>382.71899999999999</v>
      </c>
      <c r="F7" s="275">
        <v>389.435</v>
      </c>
      <c r="G7" s="275">
        <v>378.75799999999998</v>
      </c>
      <c r="H7" s="275">
        <v>379.68099999999998</v>
      </c>
      <c r="I7" s="275">
        <v>371.32100000000003</v>
      </c>
      <c r="J7" s="275">
        <v>368.45499999999998</v>
      </c>
      <c r="K7" s="275">
        <v>370.43099999999998</v>
      </c>
      <c r="L7" s="275">
        <v>369.63099999999997</v>
      </c>
      <c r="M7" s="275">
        <v>371.02300000000002</v>
      </c>
      <c r="N7" s="275">
        <v>370.77699999999999</v>
      </c>
      <c r="O7" s="275">
        <v>372.2</v>
      </c>
      <c r="P7" s="275">
        <v>374.95400000000001</v>
      </c>
      <c r="Q7" s="275">
        <v>377.346</v>
      </c>
      <c r="R7" s="275">
        <v>378.87900000000002</v>
      </c>
      <c r="S7" s="275">
        <v>381.11399999999998</v>
      </c>
      <c r="T7" s="275">
        <v>381.92099999999999</v>
      </c>
      <c r="U7" s="275">
        <v>384.327</v>
      </c>
      <c r="V7" s="275">
        <v>386.74</v>
      </c>
      <c r="W7" s="273"/>
      <c r="X7" s="273"/>
      <c r="Y7" s="273"/>
      <c r="Z7" s="273"/>
      <c r="AA7" s="273"/>
      <c r="AB7" s="273"/>
      <c r="AC7" s="54"/>
      <c r="AD7" s="54"/>
    </row>
    <row r="8" spans="1:30" s="10" customFormat="1" ht="24" customHeight="1" x14ac:dyDescent="0.3">
      <c r="B8" s="20" t="s">
        <v>687</v>
      </c>
      <c r="C8" s="276">
        <v>0.57299999999999995</v>
      </c>
      <c r="D8" s="276">
        <v>0.60099999999999998</v>
      </c>
      <c r="E8" s="276">
        <v>0.66400000000000003</v>
      </c>
      <c r="F8" s="276">
        <v>0.69599999999999995</v>
      </c>
      <c r="G8" s="276">
        <v>0.95199999999999996</v>
      </c>
      <c r="H8" s="276">
        <v>1.085</v>
      </c>
      <c r="I8" s="276">
        <v>1.6240000000000001</v>
      </c>
      <c r="J8" s="276">
        <v>1.8740000000000001</v>
      </c>
      <c r="K8" s="276">
        <v>1.794</v>
      </c>
      <c r="L8" s="276">
        <v>2.2559999999999998</v>
      </c>
      <c r="M8" s="276">
        <v>2.722</v>
      </c>
      <c r="N8" s="276">
        <v>3.0009999999999999</v>
      </c>
      <c r="O8" s="276">
        <v>3.375</v>
      </c>
      <c r="P8" s="276">
        <v>3.6949999999999998</v>
      </c>
      <c r="Q8" s="276">
        <v>4.4829999999999997</v>
      </c>
      <c r="R8" s="276">
        <v>4.9800000000000004</v>
      </c>
      <c r="S8" s="276">
        <v>5.4560000000000004</v>
      </c>
      <c r="T8" s="276">
        <v>6.2709999999999999</v>
      </c>
      <c r="U8" s="276">
        <v>6.9240000000000004</v>
      </c>
      <c r="V8" s="276">
        <v>7.6420000000000003</v>
      </c>
      <c r="W8" s="273"/>
      <c r="X8" s="273"/>
      <c r="Y8" s="273"/>
      <c r="Z8" s="273"/>
      <c r="AA8" s="273"/>
      <c r="AB8" s="273"/>
      <c r="AC8" s="54"/>
      <c r="AD8" s="54"/>
    </row>
    <row r="9" spans="1:30" s="10" customFormat="1" ht="24" customHeight="1" x14ac:dyDescent="0.3">
      <c r="B9" s="22" t="s">
        <v>239</v>
      </c>
      <c r="C9" s="278">
        <v>13.911</v>
      </c>
      <c r="D9" s="278">
        <v>14.018000000000001</v>
      </c>
      <c r="E9" s="278">
        <v>14.135999999999999</v>
      </c>
      <c r="F9" s="278">
        <v>14.247999999999999</v>
      </c>
      <c r="G9" s="278">
        <v>29.228999999999999</v>
      </c>
      <c r="H9" s="278">
        <v>30.963000000000001</v>
      </c>
      <c r="I9" s="278">
        <v>41.003</v>
      </c>
      <c r="J9" s="278">
        <v>48.021999999999998</v>
      </c>
      <c r="K9" s="278">
        <v>51.088999999999999</v>
      </c>
      <c r="L9" s="278">
        <v>56.677</v>
      </c>
      <c r="M9" s="278">
        <v>63.561</v>
      </c>
      <c r="N9" s="278">
        <v>68.152000000000001</v>
      </c>
      <c r="O9" s="278">
        <v>72.477999999999994</v>
      </c>
      <c r="P9" s="278">
        <v>76.903999999999996</v>
      </c>
      <c r="Q9" s="278">
        <v>81.977999999999994</v>
      </c>
      <c r="R9" s="278">
        <v>85.143000000000001</v>
      </c>
      <c r="S9" s="278">
        <v>88.649000000000001</v>
      </c>
      <c r="T9" s="278">
        <v>93.429000000000002</v>
      </c>
      <c r="U9" s="278">
        <v>98.07</v>
      </c>
      <c r="V9" s="278">
        <v>100.884</v>
      </c>
      <c r="W9" s="273"/>
      <c r="X9" s="273"/>
      <c r="Y9" s="273"/>
      <c r="Z9" s="273"/>
      <c r="AA9" s="273"/>
      <c r="AB9" s="273"/>
      <c r="AC9" s="54"/>
      <c r="AD9" s="54"/>
    </row>
    <row r="10" spans="1:30" s="2" customFormat="1" ht="13.35" customHeight="1" x14ac:dyDescent="0.3">
      <c r="B10" s="17"/>
      <c r="C10" s="17"/>
      <c r="D10" s="17"/>
      <c r="E10" s="17"/>
      <c r="F10" s="17"/>
      <c r="G10" s="17"/>
      <c r="H10" s="17"/>
      <c r="I10" s="17"/>
      <c r="J10" s="17"/>
      <c r="K10" s="17"/>
      <c r="L10" s="17"/>
      <c r="M10" s="18"/>
    </row>
    <row r="11" spans="1:30" s="10" customFormat="1" ht="25.5" customHeight="1" x14ac:dyDescent="0.3">
      <c r="B11" s="326" t="s">
        <v>688</v>
      </c>
      <c r="C11" s="326"/>
      <c r="D11" s="326"/>
      <c r="E11" s="326"/>
      <c r="F11" s="326"/>
      <c r="G11" s="326"/>
      <c r="H11" s="326"/>
      <c r="I11" s="326"/>
      <c r="J11" s="326"/>
      <c r="K11" s="326"/>
      <c r="L11" s="326"/>
    </row>
    <row r="12" spans="1:30" s="24" customFormat="1" ht="30" customHeight="1" x14ac:dyDescent="0.3">
      <c r="A12" s="10"/>
      <c r="B12" s="48" t="s">
        <v>237</v>
      </c>
      <c r="C12" s="44">
        <v>44896</v>
      </c>
      <c r="D12" s="44">
        <v>44986</v>
      </c>
      <c r="E12" s="44">
        <v>45078</v>
      </c>
      <c r="F12" s="44">
        <v>45170</v>
      </c>
      <c r="G12" s="44">
        <v>45261</v>
      </c>
    </row>
    <row r="13" spans="1:30" s="10" customFormat="1" ht="24" customHeight="1" x14ac:dyDescent="0.3">
      <c r="B13" s="19" t="s">
        <v>689</v>
      </c>
      <c r="C13" s="284">
        <v>4.2706321081786438</v>
      </c>
      <c r="D13" s="284">
        <v>4.5459903749639645</v>
      </c>
      <c r="E13" s="284">
        <v>4.8977764673882582</v>
      </c>
      <c r="F13" s="284">
        <v>5.2555030337958106</v>
      </c>
      <c r="G13" s="284">
        <v>4.9247111653131856</v>
      </c>
      <c r="H13" s="273"/>
      <c r="I13" s="273"/>
      <c r="J13" s="273"/>
      <c r="K13" s="273"/>
      <c r="L13" s="273"/>
      <c r="M13" s="273"/>
      <c r="N13" s="54"/>
      <c r="O13" s="54"/>
    </row>
    <row r="14" spans="1:30" s="10" customFormat="1" ht="24" customHeight="1" x14ac:dyDescent="0.3">
      <c r="B14" s="20" t="s">
        <v>690</v>
      </c>
      <c r="C14" s="280">
        <v>0.25389657186962955</v>
      </c>
      <c r="D14" s="280">
        <v>0.26240533312009834</v>
      </c>
      <c r="E14" s="280">
        <v>0.27603032259805949</v>
      </c>
      <c r="F14" s="280">
        <v>0.62300616568673739</v>
      </c>
      <c r="G14" s="280">
        <v>1.3155455856045033</v>
      </c>
      <c r="H14" s="273"/>
      <c r="I14" s="273"/>
      <c r="J14" s="273"/>
      <c r="K14" s="273"/>
      <c r="L14" s="273"/>
      <c r="M14" s="273"/>
      <c r="N14" s="54"/>
      <c r="O14" s="54"/>
    </row>
    <row r="15" spans="1:30" s="10" customFormat="1" ht="24" customHeight="1" x14ac:dyDescent="0.3">
      <c r="B15" s="19" t="s">
        <v>589</v>
      </c>
      <c r="C15" s="284">
        <v>2.8243632223316744</v>
      </c>
      <c r="D15" s="284">
        <v>2.785370534427285</v>
      </c>
      <c r="E15" s="284">
        <v>2.7991719630165628</v>
      </c>
      <c r="F15" s="284">
        <v>2.7982857878570511</v>
      </c>
      <c r="G15" s="284">
        <v>2.8081838850234013</v>
      </c>
      <c r="H15" s="273"/>
      <c r="I15" s="273"/>
      <c r="J15" s="273"/>
      <c r="K15" s="273"/>
      <c r="L15" s="273"/>
      <c r="M15" s="273"/>
      <c r="N15" s="54"/>
      <c r="O15" s="54"/>
    </row>
    <row r="16" spans="1:30" s="10" customFormat="1" ht="24" customHeight="1" x14ac:dyDescent="0.3">
      <c r="B16" s="21" t="s">
        <v>588</v>
      </c>
      <c r="C16" s="283">
        <v>7.3488919023799486</v>
      </c>
      <c r="D16" s="283">
        <v>7.5937662425113475</v>
      </c>
      <c r="E16" s="283">
        <v>7.9729787530028808</v>
      </c>
      <c r="F16" s="283">
        <v>8.6767949873395995</v>
      </c>
      <c r="G16" s="283">
        <v>9.0484406359410912</v>
      </c>
      <c r="H16" s="273"/>
      <c r="I16" s="273"/>
      <c r="J16" s="273"/>
      <c r="K16" s="273"/>
      <c r="L16" s="273"/>
      <c r="M16" s="273"/>
      <c r="N16" s="54"/>
      <c r="O16" s="54"/>
    </row>
    <row r="17" spans="1:15" s="58" customFormat="1" x14ac:dyDescent="0.3">
      <c r="A17" s="10"/>
    </row>
    <row r="18" spans="1:15" s="10" customFormat="1" ht="25.5" customHeight="1" x14ac:dyDescent="0.3">
      <c r="B18" s="326" t="s">
        <v>691</v>
      </c>
      <c r="C18" s="326"/>
      <c r="D18" s="326"/>
      <c r="E18" s="326"/>
      <c r="F18" s="326"/>
      <c r="G18" s="326"/>
      <c r="H18" s="326"/>
      <c r="I18" s="326"/>
      <c r="J18" s="326"/>
      <c r="K18" s="326"/>
      <c r="L18" s="326"/>
    </row>
    <row r="19" spans="1:15" s="24" customFormat="1" ht="30" customHeight="1" x14ac:dyDescent="0.3">
      <c r="A19" s="10"/>
      <c r="B19" s="48" t="s">
        <v>587</v>
      </c>
      <c r="C19" s="44">
        <v>43800</v>
      </c>
      <c r="D19" s="44">
        <v>44166</v>
      </c>
      <c r="E19" s="44">
        <v>44531</v>
      </c>
      <c r="F19" s="44">
        <v>44896</v>
      </c>
      <c r="G19" s="44">
        <v>45261</v>
      </c>
    </row>
    <row r="20" spans="1:15" s="10" customFormat="1" ht="24" customHeight="1" x14ac:dyDescent="0.3">
      <c r="B20" s="19" t="s">
        <v>586</v>
      </c>
      <c r="C20" s="284">
        <v>67.021707755876719</v>
      </c>
      <c r="D20" s="284">
        <v>63.115637190613718</v>
      </c>
      <c r="E20" s="284">
        <v>61.077178089192721</v>
      </c>
      <c r="F20" s="284">
        <v>59.777073185283683</v>
      </c>
      <c r="G20" s="284">
        <v>58.667885420954505</v>
      </c>
      <c r="H20" s="273"/>
      <c r="I20" s="273"/>
      <c r="J20" s="273"/>
      <c r="K20" s="273"/>
      <c r="L20" s="273"/>
      <c r="M20" s="273"/>
      <c r="N20" s="54"/>
      <c r="O20" s="54"/>
    </row>
    <row r="21" spans="1:15" s="10" customFormat="1" ht="24" customHeight="1" x14ac:dyDescent="0.3">
      <c r="B21" s="20" t="s">
        <v>585</v>
      </c>
      <c r="C21" s="280">
        <v>19.212994998121825</v>
      </c>
      <c r="D21" s="280">
        <v>20.96528758202723</v>
      </c>
      <c r="E21" s="280">
        <v>21.673137936414967</v>
      </c>
      <c r="F21" s="280">
        <v>21.926392813156561</v>
      </c>
      <c r="G21" s="280">
        <v>22.030194435700622</v>
      </c>
      <c r="H21" s="273"/>
      <c r="I21" s="273"/>
      <c r="J21" s="273"/>
      <c r="K21" s="273"/>
      <c r="L21" s="273"/>
      <c r="M21" s="273"/>
      <c r="N21" s="54"/>
      <c r="O21" s="54"/>
    </row>
    <row r="22" spans="1:15" s="10" customFormat="1" ht="24" customHeight="1" x14ac:dyDescent="0.3">
      <c r="B22" s="19" t="s">
        <v>584</v>
      </c>
      <c r="C22" s="284">
        <v>6.9438128941697475</v>
      </c>
      <c r="D22" s="284">
        <v>8.097016084144947</v>
      </c>
      <c r="E22" s="284">
        <v>8.6960749506457322</v>
      </c>
      <c r="F22" s="284">
        <v>9.1523155665221978</v>
      </c>
      <c r="G22" s="284">
        <v>9.5183902757936032</v>
      </c>
      <c r="H22" s="273"/>
      <c r="I22" s="273"/>
      <c r="J22" s="273"/>
      <c r="K22" s="273"/>
      <c r="L22" s="273"/>
      <c r="M22" s="273"/>
      <c r="N22" s="54"/>
      <c r="O22" s="54"/>
    </row>
    <row r="23" spans="1:15" s="10" customFormat="1" ht="24" customHeight="1" x14ac:dyDescent="0.3">
      <c r="B23" s="20" t="s">
        <v>583</v>
      </c>
      <c r="C23" s="280">
        <v>3.017190249303098</v>
      </c>
      <c r="D23" s="280">
        <v>3.5321575400550871</v>
      </c>
      <c r="E23" s="280">
        <v>3.9006266239419642</v>
      </c>
      <c r="F23" s="280">
        <v>4.1870693071838607</v>
      </c>
      <c r="G23" s="280">
        <v>4.4377587835056538</v>
      </c>
      <c r="H23" s="273"/>
      <c r="I23" s="273"/>
      <c r="J23" s="273"/>
      <c r="K23" s="273"/>
      <c r="L23" s="273"/>
      <c r="M23" s="273"/>
      <c r="N23" s="54"/>
      <c r="O23" s="54"/>
    </row>
    <row r="24" spans="1:15" s="10" customFormat="1" ht="24" customHeight="1" x14ac:dyDescent="0.3">
      <c r="B24" s="22" t="s">
        <v>582</v>
      </c>
      <c r="C24" s="279">
        <v>3.8042941025286163</v>
      </c>
      <c r="D24" s="279">
        <v>4.2899016031590156</v>
      </c>
      <c r="E24" s="279">
        <v>4.6529823998046194</v>
      </c>
      <c r="F24" s="279">
        <v>4.9571491278537065</v>
      </c>
      <c r="G24" s="279">
        <v>5.3457710840456212</v>
      </c>
      <c r="H24" s="273"/>
      <c r="I24" s="273"/>
      <c r="J24" s="273"/>
      <c r="K24" s="273"/>
      <c r="L24" s="273"/>
      <c r="M24" s="273"/>
      <c r="N24" s="54"/>
      <c r="O24" s="54"/>
    </row>
    <row r="25" spans="1:15" x14ac:dyDescent="0.3">
      <c r="B25" s="58"/>
    </row>
    <row r="26" spans="1:15" x14ac:dyDescent="0.3">
      <c r="B26" s="7" t="s">
        <v>581</v>
      </c>
    </row>
    <row r="27" spans="1:15" x14ac:dyDescent="0.3">
      <c r="B27" s="7" t="s">
        <v>580</v>
      </c>
      <c r="C27" s="272"/>
      <c r="D27" s="272"/>
      <c r="E27" s="272"/>
      <c r="F27" s="272"/>
      <c r="G27" s="272"/>
      <c r="H27" s="272"/>
    </row>
  </sheetData>
  <mergeCells count="3">
    <mergeCell ref="B5:L5"/>
    <mergeCell ref="B11:L11"/>
    <mergeCell ref="B18:L18"/>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A931A-8568-4E69-996C-2018C935FA2E}">
  <dimension ref="A1:BH19"/>
  <sheetViews>
    <sheetView showGridLines="0" zoomScale="85" zoomScaleNormal="85" workbookViewId="0"/>
  </sheetViews>
  <sheetFormatPr baseColWidth="10" defaultColWidth="10.6640625" defaultRowHeight="14.4" x14ac:dyDescent="0.3"/>
  <cols>
    <col min="1" max="1" width="5.33203125" style="2" customWidth="1"/>
    <col min="2" max="2" width="71.33203125" style="7" customWidth="1"/>
    <col min="3" max="60" width="12.33203125" style="7" customWidth="1"/>
    <col min="61" max="16384" width="10.6640625" style="7"/>
  </cols>
  <sheetData>
    <row r="1" spans="1:60" s="2" customFormat="1" ht="13.5" customHeight="1" x14ac:dyDescent="0.3"/>
    <row r="2" spans="1:60" s="10" customFormat="1" ht="15" customHeight="1" x14ac:dyDescent="0.3">
      <c r="B2" s="15" t="s">
        <v>692</v>
      </c>
      <c r="C2" s="15"/>
      <c r="D2" s="15"/>
      <c r="E2" s="16"/>
      <c r="F2" s="16"/>
    </row>
    <row r="3" spans="1:60" s="10" customFormat="1" ht="15" customHeight="1" x14ac:dyDescent="0.3">
      <c r="B3" s="15" t="s">
        <v>598</v>
      </c>
      <c r="C3" s="15"/>
      <c r="D3" s="15"/>
      <c r="E3" s="16"/>
      <c r="F3" s="16"/>
    </row>
    <row r="4" spans="1:60" s="2" customFormat="1" ht="13.35" customHeight="1" x14ac:dyDescent="0.3">
      <c r="B4" s="17"/>
      <c r="C4" s="17"/>
      <c r="D4" s="17"/>
      <c r="E4" s="17"/>
      <c r="F4" s="17"/>
    </row>
    <row r="5" spans="1:60" s="24" customFormat="1" ht="49.5" customHeight="1" x14ac:dyDescent="0.3">
      <c r="A5" s="10"/>
      <c r="B5" s="48" t="s">
        <v>693</v>
      </c>
      <c r="C5" s="44">
        <v>43525</v>
      </c>
      <c r="D5" s="44">
        <v>43617</v>
      </c>
      <c r="E5" s="44">
        <v>43709</v>
      </c>
      <c r="F5" s="44">
        <v>43800</v>
      </c>
      <c r="G5" s="44">
        <v>43891</v>
      </c>
      <c r="H5" s="44">
        <v>43983</v>
      </c>
      <c r="I5" s="44">
        <v>44075</v>
      </c>
      <c r="J5" s="44">
        <v>44166</v>
      </c>
      <c r="K5" s="44">
        <v>44256</v>
      </c>
      <c r="L5" s="44">
        <v>44348</v>
      </c>
      <c r="M5" s="44">
        <v>44440</v>
      </c>
      <c r="N5" s="44">
        <v>44531</v>
      </c>
      <c r="O5" s="44">
        <v>44621</v>
      </c>
      <c r="P5" s="44">
        <v>44713</v>
      </c>
      <c r="Q5" s="44">
        <v>44805</v>
      </c>
      <c r="R5" s="44">
        <v>44896</v>
      </c>
      <c r="S5" s="44">
        <v>44986</v>
      </c>
      <c r="T5" s="44">
        <v>45078</v>
      </c>
      <c r="U5" s="44">
        <v>45170</v>
      </c>
      <c r="V5" s="44">
        <v>45261</v>
      </c>
    </row>
    <row r="6" spans="1:60" s="10" customFormat="1" ht="24" customHeight="1" x14ac:dyDescent="0.3">
      <c r="B6" s="19" t="s">
        <v>597</v>
      </c>
      <c r="C6" s="275">
        <v>166.31</v>
      </c>
      <c r="D6" s="275">
        <v>167.732</v>
      </c>
      <c r="E6" s="275">
        <v>169.18600000000001</v>
      </c>
      <c r="F6" s="275">
        <v>172.012</v>
      </c>
      <c r="G6" s="275">
        <v>175.73</v>
      </c>
      <c r="H6" s="275">
        <v>182.50700000000001</v>
      </c>
      <c r="I6" s="275">
        <v>185.143</v>
      </c>
      <c r="J6" s="275">
        <v>188.19499999999999</v>
      </c>
      <c r="K6" s="275">
        <v>168.208</v>
      </c>
      <c r="L6" s="275">
        <v>186.03800000000001</v>
      </c>
      <c r="M6" s="275">
        <v>184.935</v>
      </c>
      <c r="N6" s="275">
        <v>187.22800000000001</v>
      </c>
      <c r="O6" s="275">
        <v>190.732</v>
      </c>
      <c r="P6" s="275">
        <v>194.815</v>
      </c>
      <c r="Q6" s="275">
        <v>202.357</v>
      </c>
      <c r="R6" s="275">
        <v>208.23699999999999</v>
      </c>
      <c r="S6" s="275">
        <v>213.00899999999999</v>
      </c>
      <c r="T6" s="275">
        <v>217.322</v>
      </c>
      <c r="U6" s="275">
        <v>222.114</v>
      </c>
      <c r="V6" s="275">
        <v>230.05600000000001</v>
      </c>
    </row>
    <row r="7" spans="1:60" s="10" customFormat="1" ht="24" customHeight="1" x14ac:dyDescent="0.3">
      <c r="B7" s="21" t="s">
        <v>596</v>
      </c>
      <c r="C7" s="283">
        <v>42.552048285867073</v>
      </c>
      <c r="D7" s="283">
        <v>42.577625246227889</v>
      </c>
      <c r="E7" s="283">
        <v>42.560481385795399</v>
      </c>
      <c r="F7" s="283">
        <v>42.537322660177708</v>
      </c>
      <c r="G7" s="283">
        <v>42.972179224774351</v>
      </c>
      <c r="H7" s="283">
        <v>44.326972353174057</v>
      </c>
      <c r="I7" s="283">
        <v>44.726149178157641</v>
      </c>
      <c r="J7" s="283">
        <v>44.984952826693373</v>
      </c>
      <c r="K7" s="283">
        <v>39.735987942756438</v>
      </c>
      <c r="L7" s="283">
        <v>43.409619100064404</v>
      </c>
      <c r="M7" s="283">
        <v>42.289609564012387</v>
      </c>
      <c r="N7" s="283">
        <v>42.365985563324507</v>
      </c>
      <c r="O7" s="283">
        <v>42.569071069717197</v>
      </c>
      <c r="P7" s="283">
        <v>42.764508191143513</v>
      </c>
      <c r="Q7" s="283">
        <v>43.62957005823543</v>
      </c>
      <c r="R7" s="283">
        <v>44.400023880495183</v>
      </c>
      <c r="S7" s="283">
        <v>44.823334083864488</v>
      </c>
      <c r="T7" s="283">
        <v>45.12303242591166</v>
      </c>
      <c r="U7" s="283">
        <v>45.392288497734619</v>
      </c>
      <c r="V7" s="283">
        <v>46.450998049532977</v>
      </c>
      <c r="W7" s="273"/>
      <c r="X7" s="273"/>
      <c r="Y7" s="273"/>
      <c r="Z7" s="273"/>
      <c r="AA7" s="273"/>
      <c r="AB7" s="273"/>
      <c r="AC7" s="54"/>
      <c r="AD7" s="54"/>
    </row>
    <row r="8" spans="1:60" s="2" customFormat="1" ht="15" customHeight="1" x14ac:dyDescent="0.3">
      <c r="C8" s="17"/>
      <c r="D8" s="17"/>
      <c r="E8" s="17"/>
      <c r="F8" s="17"/>
      <c r="G8" s="17"/>
      <c r="H8" s="17"/>
      <c r="I8" s="17"/>
      <c r="J8" s="17"/>
      <c r="K8" s="17"/>
      <c r="L8" s="17"/>
      <c r="M8" s="18"/>
    </row>
    <row r="9" spans="1:60" s="24" customFormat="1" ht="30" customHeight="1" x14ac:dyDescent="0.3">
      <c r="A9" s="10"/>
      <c r="B9" s="48" t="s">
        <v>694</v>
      </c>
      <c r="C9" s="44">
        <v>43525</v>
      </c>
      <c r="D9" s="44">
        <v>43556</v>
      </c>
      <c r="E9" s="44">
        <v>43586</v>
      </c>
      <c r="F9" s="44">
        <v>43617</v>
      </c>
      <c r="G9" s="44">
        <v>43647</v>
      </c>
      <c r="H9" s="44">
        <v>43678</v>
      </c>
      <c r="I9" s="44">
        <v>43709</v>
      </c>
      <c r="J9" s="44">
        <v>43739</v>
      </c>
      <c r="K9" s="44">
        <v>43770</v>
      </c>
      <c r="L9" s="44">
        <v>43800</v>
      </c>
      <c r="M9" s="44">
        <v>43831</v>
      </c>
      <c r="N9" s="44">
        <v>43862</v>
      </c>
      <c r="O9" s="44">
        <v>43891</v>
      </c>
      <c r="P9" s="44">
        <v>43922</v>
      </c>
      <c r="Q9" s="44">
        <v>43952</v>
      </c>
      <c r="R9" s="44">
        <v>43983</v>
      </c>
      <c r="S9" s="44">
        <v>44013</v>
      </c>
      <c r="T9" s="44">
        <v>44044</v>
      </c>
      <c r="U9" s="44">
        <v>44075</v>
      </c>
      <c r="V9" s="44">
        <v>44105</v>
      </c>
      <c r="W9" s="44">
        <v>44136</v>
      </c>
      <c r="X9" s="44">
        <v>44166</v>
      </c>
      <c r="Y9" s="44">
        <v>44197</v>
      </c>
      <c r="Z9" s="44">
        <v>44228</v>
      </c>
      <c r="AA9" s="44">
        <v>44256</v>
      </c>
      <c r="AB9" s="44">
        <v>44287</v>
      </c>
      <c r="AC9" s="44">
        <v>44317</v>
      </c>
      <c r="AD9" s="44">
        <v>44348</v>
      </c>
      <c r="AE9" s="44">
        <v>44378</v>
      </c>
      <c r="AF9" s="44">
        <v>44409</v>
      </c>
      <c r="AG9" s="44">
        <v>44440</v>
      </c>
      <c r="AH9" s="44">
        <v>44470</v>
      </c>
      <c r="AI9" s="44">
        <v>44501</v>
      </c>
      <c r="AJ9" s="44">
        <v>44531</v>
      </c>
      <c r="AK9" s="44">
        <v>44562</v>
      </c>
      <c r="AL9" s="44">
        <v>44593</v>
      </c>
      <c r="AM9" s="44">
        <v>44621</v>
      </c>
      <c r="AN9" s="44">
        <v>44652</v>
      </c>
      <c r="AO9" s="44">
        <v>44682</v>
      </c>
      <c r="AP9" s="44">
        <v>44713</v>
      </c>
      <c r="AQ9" s="44">
        <v>44743</v>
      </c>
      <c r="AR9" s="44">
        <v>44774</v>
      </c>
      <c r="AS9" s="44">
        <v>44805</v>
      </c>
      <c r="AT9" s="44">
        <v>44835</v>
      </c>
      <c r="AU9" s="44">
        <v>44866</v>
      </c>
      <c r="AV9" s="44">
        <v>44896</v>
      </c>
      <c r="AW9" s="44">
        <v>44927</v>
      </c>
      <c r="AX9" s="44">
        <v>44958</v>
      </c>
      <c r="AY9" s="44">
        <v>44986</v>
      </c>
      <c r="AZ9" s="44">
        <v>45017</v>
      </c>
      <c r="BA9" s="44">
        <v>45047</v>
      </c>
      <c r="BB9" s="44">
        <v>45078</v>
      </c>
      <c r="BC9" s="44">
        <v>45108</v>
      </c>
      <c r="BD9" s="44">
        <v>45139</v>
      </c>
      <c r="BE9" s="44">
        <v>45170</v>
      </c>
      <c r="BF9" s="44">
        <v>45200</v>
      </c>
      <c r="BG9" s="44">
        <v>45231</v>
      </c>
      <c r="BH9" s="44">
        <v>45261</v>
      </c>
    </row>
    <row r="10" spans="1:60" s="10" customFormat="1" ht="24" customHeight="1" x14ac:dyDescent="0.3">
      <c r="B10" s="19" t="s">
        <v>566</v>
      </c>
      <c r="C10" s="284">
        <v>43.562624015392934</v>
      </c>
      <c r="D10" s="284">
        <v>44.894696184870028</v>
      </c>
      <c r="E10" s="284">
        <v>44.977160780946249</v>
      </c>
      <c r="F10" s="284">
        <v>44.696897431617103</v>
      </c>
      <c r="G10" s="284">
        <v>45.48083312878294</v>
      </c>
      <c r="H10" s="284">
        <v>45.07450085024913</v>
      </c>
      <c r="I10" s="284">
        <v>45.363091508753676</v>
      </c>
      <c r="J10" s="284">
        <v>44.998376958715731</v>
      </c>
      <c r="K10" s="284">
        <v>44.554744866937931</v>
      </c>
      <c r="L10" s="284">
        <v>44.991047136246308</v>
      </c>
      <c r="M10" s="284">
        <v>44.672657252888321</v>
      </c>
      <c r="N10" s="284">
        <v>44.313741265171018</v>
      </c>
      <c r="O10" s="284">
        <v>43.886644283844539</v>
      </c>
      <c r="P10" s="284">
        <v>44.603625221703005</v>
      </c>
      <c r="Q10" s="284">
        <v>46.813377590461428</v>
      </c>
      <c r="R10" s="284">
        <v>47.498452114165488</v>
      </c>
      <c r="S10" s="284">
        <v>47.255582050726211</v>
      </c>
      <c r="T10" s="284">
        <v>47.218280411147376</v>
      </c>
      <c r="U10" s="284">
        <v>47.47033374202644</v>
      </c>
      <c r="V10" s="284">
        <v>48.578150682724022</v>
      </c>
      <c r="W10" s="284">
        <v>48.692630214887359</v>
      </c>
      <c r="X10" s="284">
        <v>48.279709875395206</v>
      </c>
      <c r="Y10" s="284">
        <v>48.098095182617818</v>
      </c>
      <c r="Z10" s="284">
        <v>47.966871042739726</v>
      </c>
      <c r="AA10" s="284">
        <v>44.519285646342624</v>
      </c>
      <c r="AB10" s="284">
        <v>45.706809261050118</v>
      </c>
      <c r="AC10" s="284">
        <v>47.366564966257194</v>
      </c>
      <c r="AD10" s="284">
        <v>47.225298057386119</v>
      </c>
      <c r="AE10" s="284">
        <v>47.062710525891674</v>
      </c>
      <c r="AF10" s="284">
        <v>47.207407968325739</v>
      </c>
      <c r="AG10" s="284">
        <v>47.174953361992053</v>
      </c>
      <c r="AH10" s="284">
        <v>47.00754320124279</v>
      </c>
      <c r="AI10" s="284">
        <v>47.306845268248985</v>
      </c>
      <c r="AJ10" s="284">
        <v>47.290469374238889</v>
      </c>
      <c r="AK10" s="284">
        <v>42.754813069655654</v>
      </c>
      <c r="AL10" s="284">
        <v>46.644483748563275</v>
      </c>
      <c r="AM10" s="284">
        <v>46.7572300400562</v>
      </c>
      <c r="AN10" s="284">
        <v>47.880228382463123</v>
      </c>
      <c r="AO10" s="284">
        <v>47.793518719003572</v>
      </c>
      <c r="AP10" s="284">
        <v>48.118984677771216</v>
      </c>
      <c r="AQ10" s="284">
        <v>47.99888841169188</v>
      </c>
      <c r="AR10" s="284">
        <v>48.182806085486604</v>
      </c>
      <c r="AS10" s="284">
        <v>47.944968545689058</v>
      </c>
      <c r="AT10" s="284">
        <v>48.978717114986701</v>
      </c>
      <c r="AU10" s="284">
        <v>49.028451617621961</v>
      </c>
      <c r="AV10" s="284">
        <v>48.566777277813259</v>
      </c>
      <c r="AW10" s="284">
        <v>52.149042548592995</v>
      </c>
      <c r="AX10" s="284">
        <v>52.121578751821964</v>
      </c>
      <c r="AY10" s="284">
        <v>52.744719706679057</v>
      </c>
      <c r="AZ10" s="284">
        <v>52.726776778659847</v>
      </c>
      <c r="BA10" s="284">
        <v>53.206002728512956</v>
      </c>
      <c r="BB10" s="284">
        <v>53.868453262900204</v>
      </c>
      <c r="BC10" s="284">
        <v>54.011438958559019</v>
      </c>
      <c r="BD10" s="284">
        <v>55.779780384830246</v>
      </c>
      <c r="BE10" s="284">
        <v>56.116678822586593</v>
      </c>
      <c r="BF10" s="284">
        <v>56.534872913166268</v>
      </c>
      <c r="BG10" s="284">
        <v>57.141272615952509</v>
      </c>
      <c r="BH10" s="284">
        <v>56.589699899154986</v>
      </c>
    </row>
    <row r="11" spans="1:60" s="10" customFormat="1" ht="24" customHeight="1" x14ac:dyDescent="0.3">
      <c r="B11" s="20" t="s">
        <v>565</v>
      </c>
      <c r="C11" s="280">
        <v>19.670494858998254</v>
      </c>
      <c r="D11" s="280">
        <v>18.328313162827182</v>
      </c>
      <c r="E11" s="280">
        <v>18.094863262847806</v>
      </c>
      <c r="F11" s="280">
        <v>18.068108649512318</v>
      </c>
      <c r="G11" s="280">
        <v>17.198996605461197</v>
      </c>
      <c r="H11" s="280">
        <v>17.299894164793738</v>
      </c>
      <c r="I11" s="280">
        <v>17.149173099429031</v>
      </c>
      <c r="J11" s="280">
        <v>17.371263316315989</v>
      </c>
      <c r="K11" s="280">
        <v>17.327299939198355</v>
      </c>
      <c r="L11" s="280">
        <v>16.710462060786458</v>
      </c>
      <c r="M11" s="280">
        <v>17.499520791826161</v>
      </c>
      <c r="N11" s="280">
        <v>17.454142147848476</v>
      </c>
      <c r="O11" s="280">
        <v>17.760200307289594</v>
      </c>
      <c r="P11" s="280">
        <v>22.272435246248211</v>
      </c>
      <c r="Q11" s="280">
        <v>23.019347935273952</v>
      </c>
      <c r="R11" s="280">
        <v>23.12349663300586</v>
      </c>
      <c r="S11" s="280">
        <v>22.915131151094737</v>
      </c>
      <c r="T11" s="280">
        <v>22.969757466209835</v>
      </c>
      <c r="U11" s="280">
        <v>23.161556202502929</v>
      </c>
      <c r="V11" s="280">
        <v>23.634283381498232</v>
      </c>
      <c r="W11" s="280">
        <v>24.127036824829045</v>
      </c>
      <c r="X11" s="280">
        <v>23.548447089455088</v>
      </c>
      <c r="Y11" s="280">
        <v>23.722575554578818</v>
      </c>
      <c r="Z11" s="280">
        <v>23.923598846496517</v>
      </c>
      <c r="AA11" s="280">
        <v>24.434628555122227</v>
      </c>
      <c r="AB11" s="280">
        <v>24.205017350247456</v>
      </c>
      <c r="AC11" s="280">
        <v>23.807513718868716</v>
      </c>
      <c r="AD11" s="280">
        <v>23.955320955933736</v>
      </c>
      <c r="AE11" s="280">
        <v>23.816891496231353</v>
      </c>
      <c r="AF11" s="280">
        <v>24.056966064841355</v>
      </c>
      <c r="AG11" s="280">
        <v>24.082515478411331</v>
      </c>
      <c r="AH11" s="280">
        <v>23.974354183460477</v>
      </c>
      <c r="AI11" s="280">
        <v>24.211996949837626</v>
      </c>
      <c r="AJ11" s="280">
        <v>23.643899416753904</v>
      </c>
      <c r="AK11" s="280">
        <v>25.160633968729918</v>
      </c>
      <c r="AL11" s="280">
        <v>24.201598639634302</v>
      </c>
      <c r="AM11" s="280">
        <v>24.821739403980452</v>
      </c>
      <c r="AN11" s="280">
        <v>23.645852171441859</v>
      </c>
      <c r="AO11" s="280">
        <v>24.645055522905132</v>
      </c>
      <c r="AP11" s="280">
        <v>24.611554551754232</v>
      </c>
      <c r="AQ11" s="280">
        <v>24.483237753581083</v>
      </c>
      <c r="AR11" s="280">
        <v>24.761027932061495</v>
      </c>
      <c r="AS11" s="280">
        <v>24.679156144833144</v>
      </c>
      <c r="AT11" s="280">
        <v>24.955167996846981</v>
      </c>
      <c r="AU11" s="280">
        <v>24.837018797084134</v>
      </c>
      <c r="AV11" s="280">
        <v>24.616662744853222</v>
      </c>
      <c r="AW11" s="280">
        <v>22.103271232271421</v>
      </c>
      <c r="AX11" s="280">
        <v>22.044603644885633</v>
      </c>
      <c r="AY11" s="280">
        <v>21.478904647221476</v>
      </c>
      <c r="AZ11" s="280">
        <v>22.209733248052974</v>
      </c>
      <c r="BA11" s="280">
        <v>22.159898465092624</v>
      </c>
      <c r="BB11" s="280">
        <v>21.746532794654936</v>
      </c>
      <c r="BC11" s="280">
        <v>21.751005269632593</v>
      </c>
      <c r="BD11" s="280">
        <v>18.496029892573564</v>
      </c>
      <c r="BE11" s="280">
        <v>18.275300071134641</v>
      </c>
      <c r="BF11" s="280">
        <v>18.405247917634863</v>
      </c>
      <c r="BG11" s="280">
        <v>18.3807022369717</v>
      </c>
      <c r="BH11" s="280">
        <v>18.272072886601524</v>
      </c>
    </row>
    <row r="12" spans="1:60" s="10" customFormat="1" ht="24" customHeight="1" x14ac:dyDescent="0.3">
      <c r="B12" s="19" t="s">
        <v>564</v>
      </c>
      <c r="C12" s="284">
        <v>7.8804641933738191</v>
      </c>
      <c r="D12" s="284">
        <v>7.1643721593120668</v>
      </c>
      <c r="E12" s="284">
        <v>7.0891027705224987</v>
      </c>
      <c r="F12" s="284">
        <v>7.0606682088092914</v>
      </c>
      <c r="G12" s="284">
        <v>6.8681039076110713</v>
      </c>
      <c r="H12" s="284">
        <v>7.0653918875530657</v>
      </c>
      <c r="I12" s="284">
        <v>6.7186410223068105</v>
      </c>
      <c r="J12" s="284">
        <v>6.8344792988461647</v>
      </c>
      <c r="K12" s="284">
        <v>6.8898788644123288</v>
      </c>
      <c r="L12" s="284">
        <v>6.4419924191335483</v>
      </c>
      <c r="M12" s="284">
        <v>6.3278713282488868</v>
      </c>
      <c r="N12" s="284">
        <v>6.4178006620080916</v>
      </c>
      <c r="O12" s="284">
        <v>6.4064189381437426</v>
      </c>
      <c r="P12" s="284">
        <v>8.5479894351309351</v>
      </c>
      <c r="Q12" s="284">
        <v>7.5753936191120914</v>
      </c>
      <c r="R12" s="284">
        <v>6.6238555233497909</v>
      </c>
      <c r="S12" s="284">
        <v>6.524495989594624</v>
      </c>
      <c r="T12" s="284">
        <v>6.848679418350553</v>
      </c>
      <c r="U12" s="284">
        <v>6.9238372501255796</v>
      </c>
      <c r="V12" s="284">
        <v>7.1361043369895683</v>
      </c>
      <c r="W12" s="284">
        <v>6.7459531242469843</v>
      </c>
      <c r="X12" s="284">
        <v>6.9327027816892057</v>
      </c>
      <c r="Y12" s="284">
        <v>7.0012762329416374</v>
      </c>
      <c r="Z12" s="284">
        <v>6.9737403984542619</v>
      </c>
      <c r="AA12" s="284">
        <v>7.622110720060876</v>
      </c>
      <c r="AB12" s="284">
        <v>6.7506684111724224</v>
      </c>
      <c r="AC12" s="284">
        <v>6.3430064493377003</v>
      </c>
      <c r="AD12" s="284">
        <v>6.5083477569098784</v>
      </c>
      <c r="AE12" s="284">
        <v>6.8362155570239782</v>
      </c>
      <c r="AF12" s="284">
        <v>6.9568697872156289</v>
      </c>
      <c r="AG12" s="284">
        <v>6.9932679049395734</v>
      </c>
      <c r="AH12" s="284">
        <v>6.9234095483154583</v>
      </c>
      <c r="AI12" s="284">
        <v>7.047368168462814</v>
      </c>
      <c r="AJ12" s="284">
        <v>7.109513534300425</v>
      </c>
      <c r="AK12" s="284">
        <v>8.0192046833725996</v>
      </c>
      <c r="AL12" s="284">
        <v>7.1308984606664332</v>
      </c>
      <c r="AM12" s="284">
        <v>6.7953987794392132</v>
      </c>
      <c r="AN12" s="284">
        <v>6.0464515462319479</v>
      </c>
      <c r="AO12" s="284">
        <v>5.8842937713301779</v>
      </c>
      <c r="AP12" s="284">
        <v>5.8019146369632733</v>
      </c>
      <c r="AQ12" s="284">
        <v>5.7565116337821793</v>
      </c>
      <c r="AR12" s="284">
        <v>5.7680310713998226</v>
      </c>
      <c r="AS12" s="284">
        <v>5.7304664528531264</v>
      </c>
      <c r="AT12" s="284">
        <v>5.7419450192137154</v>
      </c>
      <c r="AU12" s="284">
        <v>5.7249433161859713</v>
      </c>
      <c r="AV12" s="284">
        <v>5.7391337754577716</v>
      </c>
      <c r="AW12" s="284">
        <v>5.8609378076836247</v>
      </c>
      <c r="AX12" s="284">
        <v>5.9017424191904277</v>
      </c>
      <c r="AY12" s="284">
        <v>5.600232854010863</v>
      </c>
      <c r="AZ12" s="284">
        <v>4.8623913616012642</v>
      </c>
      <c r="BA12" s="284">
        <v>4.7825032918035273</v>
      </c>
      <c r="BB12" s="284">
        <v>4.5950248939361868</v>
      </c>
      <c r="BC12" s="284">
        <v>4.7132915924572645</v>
      </c>
      <c r="BD12" s="284">
        <v>5.7193358426976575</v>
      </c>
      <c r="BE12" s="284">
        <v>5.654753865132319</v>
      </c>
      <c r="BF12" s="284">
        <v>5.6228327315625783</v>
      </c>
      <c r="BG12" s="284">
        <v>5.6323593352085677</v>
      </c>
      <c r="BH12" s="284">
        <v>5.5564732065236297</v>
      </c>
    </row>
    <row r="13" spans="1:60" s="10" customFormat="1" ht="24" customHeight="1" x14ac:dyDescent="0.3">
      <c r="B13" s="21" t="s">
        <v>595</v>
      </c>
      <c r="C13" s="283">
        <v>28.886416932234983</v>
      </c>
      <c r="D13" s="283">
        <v>29.612618492990727</v>
      </c>
      <c r="E13" s="283">
        <v>29.83887318568344</v>
      </c>
      <c r="F13" s="283">
        <v>30.174325710061289</v>
      </c>
      <c r="G13" s="283">
        <v>30.452066358144801</v>
      </c>
      <c r="H13" s="283">
        <v>30.560213097404066</v>
      </c>
      <c r="I13" s="283">
        <v>30.76909436951048</v>
      </c>
      <c r="J13" s="283">
        <v>30.795880426122114</v>
      </c>
      <c r="K13" s="283">
        <v>31.228076329451383</v>
      </c>
      <c r="L13" s="283">
        <v>31.856498383833689</v>
      </c>
      <c r="M13" s="283">
        <v>31.499950627036633</v>
      </c>
      <c r="N13" s="283">
        <v>31.814315924972419</v>
      </c>
      <c r="O13" s="283">
        <v>31.946736470722133</v>
      </c>
      <c r="P13" s="283">
        <v>24.575950096917847</v>
      </c>
      <c r="Q13" s="283">
        <v>22.591880855152532</v>
      </c>
      <c r="R13" s="283">
        <v>22.754195729478869</v>
      </c>
      <c r="S13" s="283">
        <v>23.304790808584439</v>
      </c>
      <c r="T13" s="283">
        <v>22.963282704292226</v>
      </c>
      <c r="U13" s="283">
        <v>22.444272805345058</v>
      </c>
      <c r="V13" s="283">
        <v>20.651461598788178</v>
      </c>
      <c r="W13" s="283">
        <v>20.434379836036605</v>
      </c>
      <c r="X13" s="283">
        <v>21.239140253460505</v>
      </c>
      <c r="Y13" s="283">
        <v>21.178053029861733</v>
      </c>
      <c r="Z13" s="283">
        <v>21.135789712309482</v>
      </c>
      <c r="AA13" s="283">
        <v>23.423975078474268</v>
      </c>
      <c r="AB13" s="283">
        <v>23.337504977530006</v>
      </c>
      <c r="AC13" s="283">
        <v>22.482914865536383</v>
      </c>
      <c r="AD13" s="283">
        <v>22.31103322977026</v>
      </c>
      <c r="AE13" s="283">
        <v>22.284182420853014</v>
      </c>
      <c r="AF13" s="283">
        <v>21.778756179617272</v>
      </c>
      <c r="AG13" s="283">
        <v>21.749263254657041</v>
      </c>
      <c r="AH13" s="283">
        <v>22.094693066981279</v>
      </c>
      <c r="AI13" s="283">
        <v>21.433789613450578</v>
      </c>
      <c r="AJ13" s="283">
        <v>21.956117674706771</v>
      </c>
      <c r="AK13" s="283">
        <v>24.065348278241832</v>
      </c>
      <c r="AL13" s="283">
        <v>22.023019151136005</v>
      </c>
      <c r="AM13" s="283">
        <v>21.625631776524127</v>
      </c>
      <c r="AN13" s="283">
        <v>22.427467899863075</v>
      </c>
      <c r="AO13" s="283">
        <v>21.677131986761115</v>
      </c>
      <c r="AP13" s="283">
        <v>21.467546133511281</v>
      </c>
      <c r="AQ13" s="283">
        <v>21.761362200944852</v>
      </c>
      <c r="AR13" s="283">
        <v>21.288134911052083</v>
      </c>
      <c r="AS13" s="283">
        <v>21.64540885662468</v>
      </c>
      <c r="AT13" s="283">
        <v>20.324169868952609</v>
      </c>
      <c r="AU13" s="283">
        <v>20.40958626910793</v>
      </c>
      <c r="AV13" s="283">
        <v>21.077426201875745</v>
      </c>
      <c r="AW13" s="283">
        <v>19.886748411451954</v>
      </c>
      <c r="AX13" s="283">
        <v>19.932075184101972</v>
      </c>
      <c r="AY13" s="283">
        <v>20.176142792088594</v>
      </c>
      <c r="AZ13" s="283">
        <v>20.201098611685918</v>
      </c>
      <c r="BA13" s="283">
        <v>19.85159551459089</v>
      </c>
      <c r="BB13" s="283">
        <v>19.789989048508666</v>
      </c>
      <c r="BC13" s="283">
        <v>19.524264179351121</v>
      </c>
      <c r="BD13" s="283">
        <v>20.004853879898523</v>
      </c>
      <c r="BE13" s="283">
        <v>19.953267241146435</v>
      </c>
      <c r="BF13" s="283">
        <v>19.437046437636294</v>
      </c>
      <c r="BG13" s="283">
        <v>18.845665811867217</v>
      </c>
      <c r="BH13" s="283">
        <v>19.581754007719862</v>
      </c>
    </row>
    <row r="14" spans="1:60" s="10" customFormat="1" ht="15" customHeight="1" x14ac:dyDescent="0.3">
      <c r="B14" s="19"/>
      <c r="C14" s="275"/>
      <c r="D14" s="275"/>
      <c r="E14" s="275"/>
      <c r="F14" s="275"/>
      <c r="G14" s="275"/>
      <c r="H14" s="275"/>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5"/>
      <c r="AM14" s="275"/>
      <c r="AN14" s="275"/>
      <c r="AO14" s="275"/>
      <c r="AP14" s="275"/>
      <c r="AQ14" s="275"/>
      <c r="AR14" s="275"/>
      <c r="AS14" s="275"/>
      <c r="AT14" s="275"/>
      <c r="AU14" s="275"/>
      <c r="AV14" s="275"/>
      <c r="AW14" s="275"/>
      <c r="AX14" s="275"/>
      <c r="AY14" s="275"/>
      <c r="AZ14" s="275"/>
      <c r="BA14" s="275"/>
      <c r="BB14" s="275"/>
      <c r="BC14" s="275"/>
      <c r="BD14" s="275"/>
      <c r="BE14" s="275"/>
      <c r="BF14" s="275"/>
      <c r="BG14" s="275"/>
      <c r="BH14" s="275"/>
    </row>
    <row r="15" spans="1:60" ht="15" customHeight="1" x14ac:dyDescent="0.3">
      <c r="B15" s="7" t="s">
        <v>594</v>
      </c>
    </row>
    <row r="16" spans="1:60" ht="15" customHeight="1" x14ac:dyDescent="0.3">
      <c r="B16" s="7" t="s">
        <v>593</v>
      </c>
      <c r="C16" s="272"/>
      <c r="D16" s="272"/>
      <c r="E16" s="272"/>
      <c r="F16" s="272"/>
      <c r="G16" s="272"/>
      <c r="H16" s="272"/>
    </row>
    <row r="17" spans="2:8" ht="15" customHeight="1" x14ac:dyDescent="0.3">
      <c r="C17" s="272"/>
      <c r="D17" s="272"/>
      <c r="E17" s="272"/>
      <c r="F17" s="272"/>
      <c r="G17" s="272"/>
      <c r="H17" s="272"/>
    </row>
    <row r="18" spans="2:8" ht="15" customHeight="1" x14ac:dyDescent="0.3">
      <c r="B18" s="7" t="s">
        <v>581</v>
      </c>
    </row>
    <row r="19" spans="2:8" ht="15" customHeight="1" x14ac:dyDescent="0.3">
      <c r="B19" s="7" t="s">
        <v>580</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E9973-7F2D-4837-A5F3-47F9F3C81672}">
  <dimension ref="A1:BH34"/>
  <sheetViews>
    <sheetView showGridLines="0" zoomScale="85" zoomScaleNormal="85" workbookViewId="0"/>
  </sheetViews>
  <sheetFormatPr baseColWidth="10" defaultColWidth="10.6640625" defaultRowHeight="14.4" x14ac:dyDescent="0.3"/>
  <cols>
    <col min="1" max="1" width="5.33203125" style="2" customWidth="1"/>
    <col min="2" max="2" width="75.6640625" style="7" customWidth="1"/>
    <col min="3" max="68" width="12.33203125" style="7" customWidth="1"/>
    <col min="69" max="16384" width="10.6640625" style="7"/>
  </cols>
  <sheetData>
    <row r="1" spans="1:60" s="2" customFormat="1" ht="13.5" customHeight="1" x14ac:dyDescent="0.3"/>
    <row r="2" spans="1:60" s="10" customFormat="1" ht="15" customHeight="1" x14ac:dyDescent="0.3">
      <c r="B2" s="15" t="s">
        <v>699</v>
      </c>
      <c r="C2" s="15"/>
      <c r="D2" s="15"/>
      <c r="E2" s="16"/>
      <c r="F2" s="16"/>
    </row>
    <row r="3" spans="1:60" s="10" customFormat="1" ht="15" customHeight="1" x14ac:dyDescent="0.3">
      <c r="B3" s="15" t="s">
        <v>700</v>
      </c>
      <c r="C3" s="15"/>
      <c r="D3" s="15"/>
      <c r="E3" s="16"/>
      <c r="F3" s="16"/>
    </row>
    <row r="4" spans="1:60" s="2" customFormat="1" ht="13.35" customHeight="1" x14ac:dyDescent="0.3">
      <c r="B4" s="17"/>
      <c r="C4" s="17"/>
      <c r="D4" s="17"/>
      <c r="E4" s="17"/>
      <c r="F4" s="17"/>
    </row>
    <row r="5" spans="1:60" s="10" customFormat="1" ht="25.5" customHeight="1" x14ac:dyDescent="0.3">
      <c r="B5" s="326" t="s">
        <v>695</v>
      </c>
      <c r="C5" s="326"/>
      <c r="D5" s="326"/>
      <c r="E5" s="326"/>
      <c r="F5" s="326"/>
      <c r="G5" s="326"/>
      <c r="H5" s="326"/>
      <c r="I5" s="326"/>
      <c r="J5" s="326"/>
      <c r="K5" s="326"/>
      <c r="L5" s="326"/>
    </row>
    <row r="6" spans="1:60" s="24" customFormat="1" ht="30" customHeight="1" x14ac:dyDescent="0.3">
      <c r="A6" s="10"/>
      <c r="B6" s="48"/>
      <c r="C6" s="44">
        <v>43525</v>
      </c>
      <c r="D6" s="44">
        <v>43556</v>
      </c>
      <c r="E6" s="44">
        <v>43586</v>
      </c>
      <c r="F6" s="44">
        <v>43617</v>
      </c>
      <c r="G6" s="44">
        <v>43647</v>
      </c>
      <c r="H6" s="44">
        <v>43678</v>
      </c>
      <c r="I6" s="44">
        <v>43709</v>
      </c>
      <c r="J6" s="44">
        <v>43739</v>
      </c>
      <c r="K6" s="44">
        <v>43770</v>
      </c>
      <c r="L6" s="44">
        <v>43800</v>
      </c>
      <c r="M6" s="44">
        <v>43831</v>
      </c>
      <c r="N6" s="44">
        <v>43862</v>
      </c>
      <c r="O6" s="44">
        <v>43891</v>
      </c>
      <c r="P6" s="44">
        <v>43922</v>
      </c>
      <c r="Q6" s="44">
        <v>43952</v>
      </c>
      <c r="R6" s="44">
        <v>43983</v>
      </c>
      <c r="S6" s="44">
        <v>44013</v>
      </c>
      <c r="T6" s="44">
        <v>44044</v>
      </c>
      <c r="U6" s="44">
        <v>44075</v>
      </c>
      <c r="V6" s="44">
        <v>44105</v>
      </c>
      <c r="W6" s="44">
        <v>44136</v>
      </c>
      <c r="X6" s="44">
        <v>44166</v>
      </c>
      <c r="Y6" s="44">
        <v>44197</v>
      </c>
      <c r="Z6" s="44">
        <v>44228</v>
      </c>
      <c r="AA6" s="44">
        <v>44256</v>
      </c>
      <c r="AB6" s="44">
        <v>44287</v>
      </c>
      <c r="AC6" s="44">
        <v>44317</v>
      </c>
      <c r="AD6" s="44">
        <v>44348</v>
      </c>
      <c r="AE6" s="44">
        <v>44378</v>
      </c>
      <c r="AF6" s="44">
        <v>44409</v>
      </c>
      <c r="AG6" s="44">
        <v>44440</v>
      </c>
      <c r="AH6" s="44">
        <v>44470</v>
      </c>
      <c r="AI6" s="44">
        <v>44501</v>
      </c>
      <c r="AJ6" s="44">
        <v>44531</v>
      </c>
      <c r="AK6" s="44">
        <v>44562</v>
      </c>
      <c r="AL6" s="44">
        <v>44593</v>
      </c>
      <c r="AM6" s="44">
        <v>44621</v>
      </c>
      <c r="AN6" s="44">
        <v>44652</v>
      </c>
      <c r="AO6" s="44">
        <v>44682</v>
      </c>
      <c r="AP6" s="44">
        <v>44713</v>
      </c>
      <c r="AQ6" s="44">
        <v>44743</v>
      </c>
      <c r="AR6" s="44">
        <v>44774</v>
      </c>
      <c r="AS6" s="44">
        <v>44805</v>
      </c>
      <c r="AT6" s="44">
        <v>44835</v>
      </c>
      <c r="AU6" s="44">
        <v>44866</v>
      </c>
      <c r="AV6" s="44">
        <v>44896</v>
      </c>
      <c r="AW6" s="44">
        <v>44927</v>
      </c>
      <c r="AX6" s="44">
        <v>44958</v>
      </c>
      <c r="AY6" s="44">
        <v>44986</v>
      </c>
      <c r="AZ6" s="44">
        <v>45017</v>
      </c>
      <c r="BA6" s="44">
        <v>45047</v>
      </c>
      <c r="BB6" s="44">
        <v>45078</v>
      </c>
      <c r="BC6" s="44">
        <v>45108</v>
      </c>
      <c r="BD6" s="44">
        <v>45139</v>
      </c>
      <c r="BE6" s="44">
        <v>45170</v>
      </c>
      <c r="BF6" s="44">
        <v>45200</v>
      </c>
      <c r="BG6" s="44">
        <v>45231</v>
      </c>
      <c r="BH6" s="44">
        <v>45261</v>
      </c>
    </row>
    <row r="7" spans="1:60" s="10" customFormat="1" ht="24" customHeight="1" x14ac:dyDescent="0.3">
      <c r="B7" s="19" t="s">
        <v>566</v>
      </c>
      <c r="C7" s="275">
        <v>72.448999999999998</v>
      </c>
      <c r="D7" s="275">
        <v>74.971000000000004</v>
      </c>
      <c r="E7" s="275">
        <v>75.424000000000007</v>
      </c>
      <c r="F7" s="275">
        <v>74.971000000000004</v>
      </c>
      <c r="G7" s="275">
        <v>75.968000000000004</v>
      </c>
      <c r="H7" s="275">
        <v>75.808999999999997</v>
      </c>
      <c r="I7" s="275">
        <v>76.748000000000005</v>
      </c>
      <c r="J7" s="275">
        <v>76.242999999999995</v>
      </c>
      <c r="K7" s="275">
        <v>76.209999999999994</v>
      </c>
      <c r="L7" s="275">
        <v>77.39</v>
      </c>
      <c r="M7" s="275">
        <v>76.908000000000001</v>
      </c>
      <c r="N7" s="275">
        <v>77.113</v>
      </c>
      <c r="O7" s="275">
        <v>77.122</v>
      </c>
      <c r="P7" s="275">
        <v>81.228999999999999</v>
      </c>
      <c r="Q7" s="275">
        <v>85.748999999999995</v>
      </c>
      <c r="R7" s="275">
        <v>86.688000000000002</v>
      </c>
      <c r="S7" s="275">
        <v>87.195999999999998</v>
      </c>
      <c r="T7" s="275">
        <v>87.512</v>
      </c>
      <c r="U7" s="275">
        <v>87.888000000000005</v>
      </c>
      <c r="V7" s="275">
        <v>90.436000000000007</v>
      </c>
      <c r="W7" s="275">
        <v>90.933000000000007</v>
      </c>
      <c r="X7" s="275">
        <v>90.86</v>
      </c>
      <c r="Y7" s="275">
        <v>90.826999999999998</v>
      </c>
      <c r="Z7" s="275">
        <v>90.984999999999999</v>
      </c>
      <c r="AA7" s="275">
        <v>74.885000000000005</v>
      </c>
      <c r="AB7" s="275">
        <v>80.347999999999999</v>
      </c>
      <c r="AC7" s="275">
        <v>88.647000000000006</v>
      </c>
      <c r="AD7" s="275">
        <v>87.856999999999999</v>
      </c>
      <c r="AE7" s="275">
        <v>87.602999999999994</v>
      </c>
      <c r="AF7" s="275">
        <v>87.278000000000006</v>
      </c>
      <c r="AG7" s="275">
        <v>87.242999999999995</v>
      </c>
      <c r="AH7" s="275">
        <v>88.055000000000007</v>
      </c>
      <c r="AI7" s="275">
        <v>88.715000000000003</v>
      </c>
      <c r="AJ7" s="275">
        <v>88.540999999999997</v>
      </c>
      <c r="AK7" s="275">
        <v>71.864000000000004</v>
      </c>
      <c r="AL7" s="275">
        <v>88.875</v>
      </c>
      <c r="AM7" s="275">
        <v>89.180999999999997</v>
      </c>
      <c r="AN7" s="275">
        <v>92.665000000000006</v>
      </c>
      <c r="AO7" s="275">
        <v>92.706999999999994</v>
      </c>
      <c r="AP7" s="275">
        <v>93.742999999999995</v>
      </c>
      <c r="AQ7" s="275">
        <v>94.997</v>
      </c>
      <c r="AR7" s="275">
        <v>95.772000000000006</v>
      </c>
      <c r="AS7" s="275">
        <v>97.02</v>
      </c>
      <c r="AT7" s="275">
        <v>99.417000000000002</v>
      </c>
      <c r="AU7" s="275">
        <v>100.55</v>
      </c>
      <c r="AV7" s="275">
        <v>101.134</v>
      </c>
      <c r="AW7" s="275">
        <v>108.57899999999999</v>
      </c>
      <c r="AX7" s="275">
        <v>109.423</v>
      </c>
      <c r="AY7" s="275">
        <v>112.351</v>
      </c>
      <c r="AZ7" s="275">
        <v>112.114</v>
      </c>
      <c r="BA7" s="275">
        <v>111.93</v>
      </c>
      <c r="BB7" s="275">
        <v>117.068</v>
      </c>
      <c r="BC7" s="275">
        <v>117.66500000000001</v>
      </c>
      <c r="BD7" s="275">
        <v>121.813</v>
      </c>
      <c r="BE7" s="275">
        <v>124.643</v>
      </c>
      <c r="BF7" s="275">
        <v>126.51600000000001</v>
      </c>
      <c r="BG7" s="275">
        <v>128.79300000000001</v>
      </c>
      <c r="BH7" s="275">
        <v>130.18799999999999</v>
      </c>
    </row>
    <row r="8" spans="1:60" s="10" customFormat="1" ht="24" customHeight="1" x14ac:dyDescent="0.3">
      <c r="B8" s="20" t="s">
        <v>565</v>
      </c>
      <c r="C8" s="276">
        <v>32.713999999999999</v>
      </c>
      <c r="D8" s="276">
        <v>30.606999999999999</v>
      </c>
      <c r="E8" s="276">
        <v>30.344000000000001</v>
      </c>
      <c r="F8" s="276">
        <v>30.306000000000001</v>
      </c>
      <c r="G8" s="276">
        <v>28.728000000000002</v>
      </c>
      <c r="H8" s="276">
        <v>29.096</v>
      </c>
      <c r="I8" s="276">
        <v>29.013999999999999</v>
      </c>
      <c r="J8" s="276">
        <v>29.433</v>
      </c>
      <c r="K8" s="276">
        <v>29.638000000000002</v>
      </c>
      <c r="L8" s="276">
        <v>28.744</v>
      </c>
      <c r="M8" s="276">
        <v>30.126999999999999</v>
      </c>
      <c r="N8" s="276">
        <v>30.373000000000001</v>
      </c>
      <c r="O8" s="276">
        <v>31.21</v>
      </c>
      <c r="P8" s="276">
        <v>40.561</v>
      </c>
      <c r="Q8" s="276">
        <v>42.164999999999999</v>
      </c>
      <c r="R8" s="276">
        <v>42.201999999999998</v>
      </c>
      <c r="S8" s="276">
        <v>42.283000000000001</v>
      </c>
      <c r="T8" s="276">
        <v>42.570999999999998</v>
      </c>
      <c r="U8" s="276">
        <v>42.881999999999998</v>
      </c>
      <c r="V8" s="276">
        <v>43.999000000000002</v>
      </c>
      <c r="W8" s="276">
        <v>45.057000000000002</v>
      </c>
      <c r="X8" s="276">
        <v>44.317</v>
      </c>
      <c r="Y8" s="276">
        <v>44.796999999999997</v>
      </c>
      <c r="Z8" s="276">
        <v>45.378999999999998</v>
      </c>
      <c r="AA8" s="276">
        <v>41.100999999999999</v>
      </c>
      <c r="AB8" s="276">
        <v>42.55</v>
      </c>
      <c r="AC8" s="276">
        <v>44.555999999999997</v>
      </c>
      <c r="AD8" s="276">
        <v>44.566000000000003</v>
      </c>
      <c r="AE8" s="276">
        <v>44.332999999999998</v>
      </c>
      <c r="AF8" s="276">
        <v>44.476999999999997</v>
      </c>
      <c r="AG8" s="276">
        <v>44.536999999999999</v>
      </c>
      <c r="AH8" s="276">
        <v>44.908999999999999</v>
      </c>
      <c r="AI8" s="276">
        <v>45.405000000000001</v>
      </c>
      <c r="AJ8" s="276">
        <v>44.268000000000001</v>
      </c>
      <c r="AK8" s="276">
        <v>42.290999999999997</v>
      </c>
      <c r="AL8" s="276">
        <v>46.113</v>
      </c>
      <c r="AM8" s="276">
        <v>47.343000000000004</v>
      </c>
      <c r="AN8" s="276">
        <v>45.762999999999998</v>
      </c>
      <c r="AO8" s="276">
        <v>47.805</v>
      </c>
      <c r="AP8" s="276">
        <v>47.947000000000003</v>
      </c>
      <c r="AQ8" s="276">
        <v>48.456000000000003</v>
      </c>
      <c r="AR8" s="276">
        <v>49.216999999999999</v>
      </c>
      <c r="AS8" s="276">
        <v>49.94</v>
      </c>
      <c r="AT8" s="276">
        <v>50.654000000000003</v>
      </c>
      <c r="AU8" s="276">
        <v>50.936999999999998</v>
      </c>
      <c r="AV8" s="276">
        <v>51.261000000000003</v>
      </c>
      <c r="AW8" s="276">
        <v>46.021000000000001</v>
      </c>
      <c r="AX8" s="276">
        <v>46.28</v>
      </c>
      <c r="AY8" s="276">
        <v>45.752000000000002</v>
      </c>
      <c r="AZ8" s="276">
        <v>47.225000000000001</v>
      </c>
      <c r="BA8" s="276">
        <v>46.618000000000002</v>
      </c>
      <c r="BB8" s="276">
        <v>47.26</v>
      </c>
      <c r="BC8" s="276">
        <v>47.384999999999998</v>
      </c>
      <c r="BD8" s="276">
        <v>40.392000000000003</v>
      </c>
      <c r="BE8" s="276">
        <v>40.591999999999999</v>
      </c>
      <c r="BF8" s="276">
        <v>41.188000000000002</v>
      </c>
      <c r="BG8" s="276">
        <v>41.429000000000002</v>
      </c>
      <c r="BH8" s="276">
        <v>42.036000000000001</v>
      </c>
    </row>
    <row r="9" spans="1:60" s="10" customFormat="1" ht="24" customHeight="1" x14ac:dyDescent="0.3">
      <c r="B9" s="19" t="s">
        <v>564</v>
      </c>
      <c r="C9" s="275">
        <v>13.106</v>
      </c>
      <c r="D9" s="275">
        <v>11.964</v>
      </c>
      <c r="E9" s="275">
        <v>11.888</v>
      </c>
      <c r="F9" s="275">
        <v>11.843</v>
      </c>
      <c r="G9" s="275">
        <v>11.472</v>
      </c>
      <c r="H9" s="275">
        <v>11.882999999999999</v>
      </c>
      <c r="I9" s="275">
        <v>11.367000000000001</v>
      </c>
      <c r="J9" s="275">
        <v>11.58</v>
      </c>
      <c r="K9" s="275">
        <v>11.785</v>
      </c>
      <c r="L9" s="275">
        <v>11.081</v>
      </c>
      <c r="M9" s="275">
        <v>10.894</v>
      </c>
      <c r="N9" s="275">
        <v>11.167999999999999</v>
      </c>
      <c r="O9" s="275">
        <v>11.257999999999999</v>
      </c>
      <c r="P9" s="275">
        <v>15.567</v>
      </c>
      <c r="Q9" s="275">
        <v>13.875999999999999</v>
      </c>
      <c r="R9" s="275">
        <v>12.089</v>
      </c>
      <c r="S9" s="275">
        <v>12.039</v>
      </c>
      <c r="T9" s="275">
        <v>12.693</v>
      </c>
      <c r="U9" s="275">
        <v>12.819000000000001</v>
      </c>
      <c r="V9" s="275">
        <v>13.285</v>
      </c>
      <c r="W9" s="275">
        <v>12.598000000000001</v>
      </c>
      <c r="X9" s="275">
        <v>13.047000000000001</v>
      </c>
      <c r="Y9" s="275">
        <v>13.221</v>
      </c>
      <c r="Z9" s="275">
        <v>13.228</v>
      </c>
      <c r="AA9" s="275">
        <v>12.821</v>
      </c>
      <c r="AB9" s="275">
        <v>11.867000000000001</v>
      </c>
      <c r="AC9" s="275">
        <v>11.871</v>
      </c>
      <c r="AD9" s="275">
        <v>12.108000000000001</v>
      </c>
      <c r="AE9" s="275">
        <v>12.725</v>
      </c>
      <c r="AF9" s="275">
        <v>12.862</v>
      </c>
      <c r="AG9" s="275">
        <v>12.933</v>
      </c>
      <c r="AH9" s="275">
        <v>12.968999999999999</v>
      </c>
      <c r="AI9" s="275">
        <v>13.215999999999999</v>
      </c>
      <c r="AJ9" s="275">
        <v>13.311</v>
      </c>
      <c r="AK9" s="275">
        <v>13.478999999999999</v>
      </c>
      <c r="AL9" s="275">
        <v>13.587</v>
      </c>
      <c r="AM9" s="275">
        <v>12.961</v>
      </c>
      <c r="AN9" s="275">
        <v>11.702</v>
      </c>
      <c r="AO9" s="275">
        <v>11.414</v>
      </c>
      <c r="AP9" s="275">
        <v>11.303000000000001</v>
      </c>
      <c r="AQ9" s="275">
        <v>11.393000000000001</v>
      </c>
      <c r="AR9" s="275">
        <v>11.465</v>
      </c>
      <c r="AS9" s="275">
        <v>11.596</v>
      </c>
      <c r="AT9" s="275">
        <v>11.654999999999999</v>
      </c>
      <c r="AU9" s="275">
        <v>11.741</v>
      </c>
      <c r="AV9" s="275">
        <v>11.951000000000001</v>
      </c>
      <c r="AW9" s="275">
        <v>12.202999999999999</v>
      </c>
      <c r="AX9" s="275">
        <v>12.39</v>
      </c>
      <c r="AY9" s="275">
        <v>11.929</v>
      </c>
      <c r="AZ9" s="275">
        <v>10.339</v>
      </c>
      <c r="BA9" s="275">
        <v>10.061</v>
      </c>
      <c r="BB9" s="275">
        <v>9.9860000000000007</v>
      </c>
      <c r="BC9" s="275">
        <v>10.268000000000001</v>
      </c>
      <c r="BD9" s="275">
        <v>12.49</v>
      </c>
      <c r="BE9" s="275">
        <v>12.56</v>
      </c>
      <c r="BF9" s="275">
        <v>12.583</v>
      </c>
      <c r="BG9" s="275">
        <v>12.695</v>
      </c>
      <c r="BH9" s="275">
        <v>12.782999999999999</v>
      </c>
    </row>
    <row r="10" spans="1:60" s="10" customFormat="1" ht="24" customHeight="1" x14ac:dyDescent="0.3">
      <c r="B10" s="20" t="s">
        <v>595</v>
      </c>
      <c r="C10" s="276">
        <v>48.040999999999997</v>
      </c>
      <c r="D10" s="276">
        <v>49.451000000000001</v>
      </c>
      <c r="E10" s="276">
        <v>50.037999999999997</v>
      </c>
      <c r="F10" s="276">
        <v>50.612000000000002</v>
      </c>
      <c r="G10" s="276">
        <v>50.865000000000002</v>
      </c>
      <c r="H10" s="276">
        <v>51.398000000000003</v>
      </c>
      <c r="I10" s="276">
        <v>52.057000000000002</v>
      </c>
      <c r="J10" s="276">
        <v>52.179000000000002</v>
      </c>
      <c r="K10" s="276">
        <v>53.414999999999999</v>
      </c>
      <c r="L10" s="276">
        <v>54.796999999999997</v>
      </c>
      <c r="M10" s="276">
        <v>54.23</v>
      </c>
      <c r="N10" s="276">
        <v>55.362000000000002</v>
      </c>
      <c r="O10" s="276">
        <v>56.14</v>
      </c>
      <c r="P10" s="276">
        <v>44.756</v>
      </c>
      <c r="Q10" s="276">
        <v>41.381999999999998</v>
      </c>
      <c r="R10" s="276">
        <v>41.527999999999999</v>
      </c>
      <c r="S10" s="276">
        <v>43.002000000000002</v>
      </c>
      <c r="T10" s="276">
        <v>42.558999999999997</v>
      </c>
      <c r="U10" s="276">
        <v>41.554000000000002</v>
      </c>
      <c r="V10" s="276">
        <v>38.445999999999998</v>
      </c>
      <c r="W10" s="276">
        <v>38.161000000000001</v>
      </c>
      <c r="X10" s="276">
        <v>39.970999999999997</v>
      </c>
      <c r="Y10" s="276">
        <v>39.991999999999997</v>
      </c>
      <c r="Z10" s="276">
        <v>40.091000000000001</v>
      </c>
      <c r="AA10" s="276">
        <v>39.401000000000003</v>
      </c>
      <c r="AB10" s="276">
        <v>41.024999999999999</v>
      </c>
      <c r="AC10" s="276">
        <v>42.076999999999998</v>
      </c>
      <c r="AD10" s="276">
        <v>41.506999999999998</v>
      </c>
      <c r="AE10" s="276">
        <v>41.48</v>
      </c>
      <c r="AF10" s="276">
        <v>40.265000000000001</v>
      </c>
      <c r="AG10" s="276">
        <v>40.222000000000001</v>
      </c>
      <c r="AH10" s="276">
        <v>41.387999999999998</v>
      </c>
      <c r="AI10" s="276">
        <v>40.195</v>
      </c>
      <c r="AJ10" s="276">
        <v>41.107999999999997</v>
      </c>
      <c r="AK10" s="276">
        <v>40.450000000000003</v>
      </c>
      <c r="AL10" s="276">
        <v>41.962000000000003</v>
      </c>
      <c r="AM10" s="276">
        <v>41.247</v>
      </c>
      <c r="AN10" s="276">
        <v>43.405000000000001</v>
      </c>
      <c r="AO10" s="276">
        <v>42.048000000000002</v>
      </c>
      <c r="AP10" s="276">
        <v>41.822000000000003</v>
      </c>
      <c r="AQ10" s="276">
        <v>43.069000000000003</v>
      </c>
      <c r="AR10" s="276">
        <v>42.314</v>
      </c>
      <c r="AS10" s="276">
        <v>43.801000000000002</v>
      </c>
      <c r="AT10" s="276">
        <v>41.253999999999998</v>
      </c>
      <c r="AU10" s="276">
        <v>41.856999999999999</v>
      </c>
      <c r="AV10" s="276">
        <v>43.890999999999998</v>
      </c>
      <c r="AW10" s="276">
        <v>41.405999999999999</v>
      </c>
      <c r="AX10" s="276">
        <v>41.844999999999999</v>
      </c>
      <c r="AY10" s="276">
        <v>42.976999999999997</v>
      </c>
      <c r="AZ10" s="276">
        <v>42.954000000000001</v>
      </c>
      <c r="BA10" s="276">
        <v>41.762</v>
      </c>
      <c r="BB10" s="276">
        <v>43.008000000000003</v>
      </c>
      <c r="BC10" s="276">
        <v>42.533999999999999</v>
      </c>
      <c r="BD10" s="276">
        <v>43.686999999999998</v>
      </c>
      <c r="BE10" s="276">
        <v>44.319000000000003</v>
      </c>
      <c r="BF10" s="276">
        <v>43.497</v>
      </c>
      <c r="BG10" s="276">
        <v>42.476999999999997</v>
      </c>
      <c r="BH10" s="276">
        <v>45.048999999999999</v>
      </c>
    </row>
    <row r="11" spans="1:60" s="10" customFormat="1" ht="24" customHeight="1" x14ac:dyDescent="0.3">
      <c r="B11" s="22" t="s">
        <v>602</v>
      </c>
      <c r="C11" s="278">
        <v>131.42994816845854</v>
      </c>
      <c r="D11" s="278">
        <v>125.21596652494161</v>
      </c>
      <c r="E11" s="278">
        <v>121.5677520424593</v>
      </c>
      <c r="F11" s="278">
        <v>115.34512323523799</v>
      </c>
      <c r="G11" s="278">
        <v>116.45777034065736</v>
      </c>
      <c r="H11" s="278">
        <v>130.79751959140475</v>
      </c>
      <c r="I11" s="278">
        <v>116.13592824422969</v>
      </c>
      <c r="J11" s="278">
        <v>113.69163409840709</v>
      </c>
      <c r="K11" s="278">
        <v>105.12116094709148</v>
      </c>
      <c r="L11" s="278">
        <v>101.92669492018092</v>
      </c>
      <c r="M11" s="278">
        <v>95.682185653959422</v>
      </c>
      <c r="N11" s="278">
        <v>94.296309670894217</v>
      </c>
      <c r="O11" s="278">
        <v>96.800713131359132</v>
      </c>
      <c r="P11" s="278">
        <v>97.21551997364304</v>
      </c>
      <c r="Q11" s="278">
        <v>97.822321794150881</v>
      </c>
      <c r="R11" s="278">
        <v>97.22450804626672</v>
      </c>
      <c r="S11" s="278">
        <v>94.187211521786253</v>
      </c>
      <c r="T11" s="278">
        <v>93.290374614890709</v>
      </c>
      <c r="U11" s="278">
        <v>91.454733374021714</v>
      </c>
      <c r="V11" s="278">
        <v>90.108747945382078</v>
      </c>
      <c r="W11" s="278">
        <v>87.7642744539462</v>
      </c>
      <c r="X11" s="278">
        <v>86.609308794694812</v>
      </c>
      <c r="Y11" s="278">
        <v>83.991586316458381</v>
      </c>
      <c r="Z11" s="278">
        <v>82.678149007285882</v>
      </c>
      <c r="AA11" s="278">
        <v>88.985878124907117</v>
      </c>
      <c r="AB11" s="278">
        <v>83.773979896581736</v>
      </c>
      <c r="AC11" s="278">
        <v>77.795235319262616</v>
      </c>
      <c r="AD11" s="278">
        <v>79.018530776135933</v>
      </c>
      <c r="AE11" s="278">
        <v>79.185411484718742</v>
      </c>
      <c r="AF11" s="278">
        <v>78.691531458923819</v>
      </c>
      <c r="AG11" s="278">
        <v>79.141925886672468</v>
      </c>
      <c r="AH11" s="278">
        <v>78.746952216225452</v>
      </c>
      <c r="AI11" s="278">
        <v>81.60293187938251</v>
      </c>
      <c r="AJ11" s="278">
        <v>82.572939423395326</v>
      </c>
      <c r="AK11" s="278">
        <v>87.604383128086141</v>
      </c>
      <c r="AL11" s="278">
        <v>77.045294031205884</v>
      </c>
      <c r="AM11" s="278">
        <v>75.00401167058132</v>
      </c>
      <c r="AN11" s="278">
        <v>73.730940755208337</v>
      </c>
      <c r="AO11" s="278">
        <v>73.65373717638083</v>
      </c>
      <c r="AP11" s="278">
        <v>75.573597474591935</v>
      </c>
      <c r="AQ11" s="278">
        <v>73.637350080586899</v>
      </c>
      <c r="AR11" s="278">
        <v>69.012609168108824</v>
      </c>
      <c r="AS11" s="278">
        <v>65.594673617631074</v>
      </c>
      <c r="AT11" s="278">
        <v>64.591264569396145</v>
      </c>
      <c r="AU11" s="278">
        <v>64.095120280443098</v>
      </c>
      <c r="AV11" s="278">
        <v>63.517428860910236</v>
      </c>
      <c r="AW11" s="278">
        <v>60.910039955818078</v>
      </c>
      <c r="AX11" s="278">
        <v>60.583968974451786</v>
      </c>
      <c r="AY11" s="278">
        <v>61.318944969417025</v>
      </c>
      <c r="AZ11" s="278">
        <v>64.384084785215492</v>
      </c>
      <c r="BA11" s="278">
        <v>63.648593026682256</v>
      </c>
      <c r="BB11" s="278">
        <v>64.804336860507917</v>
      </c>
      <c r="BC11" s="278">
        <v>64.605285991619652</v>
      </c>
      <c r="BD11" s="278">
        <v>64.198206020373121</v>
      </c>
      <c r="BE11" s="278">
        <v>60.466023317053413</v>
      </c>
      <c r="BF11" s="278">
        <v>60.053953114319029</v>
      </c>
      <c r="BG11" s="278">
        <v>55.949117904085099</v>
      </c>
      <c r="BH11" s="278">
        <v>52.143819243122955</v>
      </c>
    </row>
    <row r="12" spans="1:60" s="10" customFormat="1" ht="15" customHeight="1" x14ac:dyDescent="0.3">
      <c r="B12" s="19"/>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3"/>
      <c r="AO12" s="273"/>
      <c r="AP12" s="273"/>
      <c r="AQ12" s="273"/>
      <c r="AR12" s="273"/>
      <c r="AS12" s="273"/>
      <c r="AT12" s="273"/>
      <c r="AU12" s="273"/>
      <c r="AV12" s="273"/>
      <c r="AW12" s="273"/>
      <c r="AX12" s="273"/>
      <c r="AY12" s="273"/>
      <c r="AZ12" s="273"/>
      <c r="BA12" s="273"/>
      <c r="BB12" s="273"/>
      <c r="BC12" s="273"/>
      <c r="BD12" s="273"/>
      <c r="BE12" s="273"/>
      <c r="BF12" s="54"/>
      <c r="BG12" s="54"/>
    </row>
    <row r="13" spans="1:60" s="10" customFormat="1" ht="25.5" customHeight="1" x14ac:dyDescent="0.3">
      <c r="B13" s="326" t="s">
        <v>696</v>
      </c>
      <c r="C13" s="326"/>
      <c r="D13" s="326"/>
      <c r="E13" s="326"/>
      <c r="F13" s="326"/>
      <c r="G13" s="326"/>
      <c r="H13" s="326"/>
      <c r="I13" s="326"/>
      <c r="J13" s="326"/>
      <c r="K13" s="326"/>
      <c r="L13" s="326"/>
    </row>
    <row r="14" spans="1:60" s="24" customFormat="1" ht="30" customHeight="1" x14ac:dyDescent="0.3">
      <c r="A14" s="10"/>
      <c r="B14" s="48"/>
      <c r="C14" s="44">
        <v>43525</v>
      </c>
      <c r="D14" s="44">
        <v>43556</v>
      </c>
      <c r="E14" s="44">
        <v>43586</v>
      </c>
      <c r="F14" s="44">
        <v>43617</v>
      </c>
      <c r="G14" s="44">
        <v>43647</v>
      </c>
      <c r="H14" s="44">
        <v>43678</v>
      </c>
      <c r="I14" s="44">
        <v>43709</v>
      </c>
      <c r="J14" s="44">
        <v>43739</v>
      </c>
      <c r="K14" s="44">
        <v>43770</v>
      </c>
      <c r="L14" s="44">
        <v>43800</v>
      </c>
      <c r="M14" s="44">
        <v>43831</v>
      </c>
      <c r="N14" s="44">
        <v>43862</v>
      </c>
      <c r="O14" s="44">
        <v>43891</v>
      </c>
      <c r="P14" s="44">
        <v>43922</v>
      </c>
      <c r="Q14" s="44">
        <v>43952</v>
      </c>
      <c r="R14" s="44">
        <v>43983</v>
      </c>
      <c r="S14" s="44">
        <v>44013</v>
      </c>
      <c r="T14" s="44">
        <v>44044</v>
      </c>
      <c r="U14" s="44">
        <v>44075</v>
      </c>
      <c r="V14" s="44">
        <v>44105</v>
      </c>
      <c r="W14" s="44">
        <v>44136</v>
      </c>
      <c r="X14" s="44">
        <v>44166</v>
      </c>
      <c r="Y14" s="44">
        <v>44197</v>
      </c>
      <c r="Z14" s="44">
        <v>44228</v>
      </c>
      <c r="AA14" s="44">
        <v>44256</v>
      </c>
      <c r="AB14" s="44">
        <v>44287</v>
      </c>
      <c r="AC14" s="44">
        <v>44317</v>
      </c>
      <c r="AD14" s="44">
        <v>44348</v>
      </c>
      <c r="AE14" s="44">
        <v>44378</v>
      </c>
      <c r="AF14" s="44">
        <v>44409</v>
      </c>
      <c r="AG14" s="44">
        <v>44440</v>
      </c>
      <c r="AH14" s="44">
        <v>44470</v>
      </c>
      <c r="AI14" s="44">
        <v>44501</v>
      </c>
      <c r="AJ14" s="44">
        <v>44531</v>
      </c>
      <c r="AK14" s="44">
        <v>44562</v>
      </c>
      <c r="AL14" s="44">
        <v>44593</v>
      </c>
      <c r="AM14" s="44">
        <v>44621</v>
      </c>
      <c r="AN14" s="44">
        <v>44652</v>
      </c>
      <c r="AO14" s="44">
        <v>44682</v>
      </c>
      <c r="AP14" s="44">
        <v>44713</v>
      </c>
      <c r="AQ14" s="44">
        <v>44743</v>
      </c>
      <c r="AR14" s="44">
        <v>44774</v>
      </c>
      <c r="AS14" s="44">
        <v>44805</v>
      </c>
      <c r="AT14" s="44">
        <v>44835</v>
      </c>
      <c r="AU14" s="44">
        <v>44866</v>
      </c>
      <c r="AV14" s="44">
        <v>44896</v>
      </c>
      <c r="AW14" s="44">
        <v>44927</v>
      </c>
      <c r="AX14" s="44">
        <v>44958</v>
      </c>
      <c r="AY14" s="44">
        <v>44986</v>
      </c>
      <c r="AZ14" s="44">
        <v>45017</v>
      </c>
      <c r="BA14" s="44">
        <v>45047</v>
      </c>
      <c r="BB14" s="44">
        <v>45078</v>
      </c>
      <c r="BC14" s="44">
        <v>45108</v>
      </c>
      <c r="BD14" s="44">
        <v>45139</v>
      </c>
      <c r="BE14" s="44">
        <v>45170</v>
      </c>
      <c r="BF14" s="44">
        <v>45200</v>
      </c>
      <c r="BG14" s="44">
        <v>45231</v>
      </c>
      <c r="BH14" s="44">
        <v>45261</v>
      </c>
    </row>
    <row r="15" spans="1:60" s="10" customFormat="1" ht="24" customHeight="1" x14ac:dyDescent="0.3">
      <c r="B15" s="19" t="s">
        <v>566</v>
      </c>
      <c r="C15" s="275">
        <v>2323.1129500000002</v>
      </c>
      <c r="D15" s="275">
        <v>2331.7263900000003</v>
      </c>
      <c r="E15" s="275">
        <v>2175.3608399999998</v>
      </c>
      <c r="F15" s="275">
        <v>2091.9776200000001</v>
      </c>
      <c r="G15" s="275">
        <v>2763.0562099999997</v>
      </c>
      <c r="H15" s="275">
        <v>3089.46117</v>
      </c>
      <c r="I15" s="275">
        <v>2927.8854799999999</v>
      </c>
      <c r="J15" s="275">
        <v>2798.4023900000002</v>
      </c>
      <c r="K15" s="275">
        <v>2249.16977</v>
      </c>
      <c r="L15" s="275">
        <v>1662.73261</v>
      </c>
      <c r="M15" s="275">
        <v>1242.0194799999999</v>
      </c>
      <c r="N15" s="275">
        <v>1209.42145</v>
      </c>
      <c r="O15" s="275">
        <v>1248.67138</v>
      </c>
      <c r="P15" s="275">
        <v>1538.4221</v>
      </c>
      <c r="Q15" s="275">
        <v>1694.5674299999998</v>
      </c>
      <c r="R15" s="275">
        <v>2146.41275</v>
      </c>
      <c r="S15" s="275">
        <v>1967.74605</v>
      </c>
      <c r="T15" s="275">
        <v>1946.5036399999999</v>
      </c>
      <c r="U15" s="275">
        <v>1774.22021</v>
      </c>
      <c r="V15" s="275">
        <v>1688.64372</v>
      </c>
      <c r="W15" s="275">
        <v>1672.9644900000001</v>
      </c>
      <c r="X15" s="275">
        <v>1807.1702</v>
      </c>
      <c r="Y15" s="275">
        <v>1754.94769</v>
      </c>
      <c r="Z15" s="275">
        <v>1831.4788899999999</v>
      </c>
      <c r="AA15" s="275">
        <v>1667.59645</v>
      </c>
      <c r="AB15" s="275">
        <v>1723.29026</v>
      </c>
      <c r="AC15" s="275">
        <v>1594.7943300000002</v>
      </c>
      <c r="AD15" s="275">
        <v>1158.4109599999999</v>
      </c>
      <c r="AE15" s="275">
        <v>1076.0549599999999</v>
      </c>
      <c r="AF15" s="275">
        <v>1242.2388600000002</v>
      </c>
      <c r="AG15" s="275">
        <v>1217.9280800000001</v>
      </c>
      <c r="AH15" s="275">
        <v>1402.74218</v>
      </c>
      <c r="AI15" s="275">
        <v>1299.8633200000002</v>
      </c>
      <c r="AJ15" s="275">
        <v>1290.8512499999999</v>
      </c>
      <c r="AK15" s="275">
        <v>1235.2133200000001</v>
      </c>
      <c r="AL15" s="275">
        <v>1200.48695</v>
      </c>
      <c r="AM15" s="275">
        <v>1114.1681899999999</v>
      </c>
      <c r="AN15" s="275">
        <v>1228.7922100000001</v>
      </c>
      <c r="AO15" s="275">
        <v>1171.9341399999998</v>
      </c>
      <c r="AP15" s="275">
        <v>1374.06249</v>
      </c>
      <c r="AQ15" s="275">
        <v>1383.52783</v>
      </c>
      <c r="AR15" s="275">
        <v>1261.5523500000002</v>
      </c>
      <c r="AS15" s="275">
        <v>1210.5330200000001</v>
      </c>
      <c r="AT15" s="275">
        <v>1128.6874499999999</v>
      </c>
      <c r="AU15" s="275">
        <v>994.90976999999998</v>
      </c>
      <c r="AV15" s="275">
        <v>977.49609999999996</v>
      </c>
      <c r="AW15" s="275">
        <v>973.35282999999993</v>
      </c>
      <c r="AX15" s="275">
        <v>968.97136</v>
      </c>
      <c r="AY15" s="275">
        <v>927.71633999999995</v>
      </c>
      <c r="AZ15" s="275">
        <v>1249.5255300000001</v>
      </c>
      <c r="BA15" s="275">
        <v>1261.6807699999999</v>
      </c>
      <c r="BB15" s="275">
        <v>1514.6148400000002</v>
      </c>
      <c r="BC15" s="275">
        <v>1536.3763799999999</v>
      </c>
      <c r="BD15" s="275">
        <v>1850.7328200000002</v>
      </c>
      <c r="BE15" s="275">
        <v>1735.9591200000002</v>
      </c>
      <c r="BF15" s="275">
        <v>1734.2496899999999</v>
      </c>
      <c r="BG15" s="275">
        <v>1662.1213899999998</v>
      </c>
      <c r="BH15" s="275">
        <v>1472.6206000000002</v>
      </c>
    </row>
    <row r="16" spans="1:60" s="10" customFormat="1" ht="24" customHeight="1" x14ac:dyDescent="0.3">
      <c r="B16" s="20" t="s">
        <v>565</v>
      </c>
      <c r="C16" s="276">
        <v>2115.1924800000002</v>
      </c>
      <c r="D16" s="276">
        <v>2383.0613699999999</v>
      </c>
      <c r="E16" s="276">
        <v>2119.8326499999998</v>
      </c>
      <c r="F16" s="276">
        <v>1961.2385300000001</v>
      </c>
      <c r="G16" s="276">
        <v>1736.4317800000001</v>
      </c>
      <c r="H16" s="276">
        <v>1793.2832700000001</v>
      </c>
      <c r="I16" s="276">
        <v>1549.69364</v>
      </c>
      <c r="J16" s="276">
        <v>1534.7619999999999</v>
      </c>
      <c r="K16" s="276">
        <v>1413.23973</v>
      </c>
      <c r="L16" s="276">
        <v>1414.91345</v>
      </c>
      <c r="M16" s="276">
        <v>1388.52145</v>
      </c>
      <c r="N16" s="276">
        <v>1453.0078899999999</v>
      </c>
      <c r="O16" s="276">
        <v>1424.2241100000001</v>
      </c>
      <c r="P16" s="276">
        <v>1617.7282600000001</v>
      </c>
      <c r="Q16" s="276">
        <v>1766.1984499999999</v>
      </c>
      <c r="R16" s="276">
        <v>2013.0793899999999</v>
      </c>
      <c r="S16" s="276">
        <v>2080.6547599999999</v>
      </c>
      <c r="T16" s="276">
        <v>2081.94218</v>
      </c>
      <c r="U16" s="276">
        <v>2152.6492400000002</v>
      </c>
      <c r="V16" s="276">
        <v>2224.9818300000002</v>
      </c>
      <c r="W16" s="276">
        <v>2242.5978599999999</v>
      </c>
      <c r="X16" s="276">
        <v>2081.2472400000001</v>
      </c>
      <c r="Y16" s="276">
        <v>2037.8355900000001</v>
      </c>
      <c r="Z16" s="276">
        <v>2040.6555800000001</v>
      </c>
      <c r="AA16" s="276">
        <v>2038.9184599999999</v>
      </c>
      <c r="AB16" s="276">
        <v>2100.8707400000003</v>
      </c>
      <c r="AC16" s="276">
        <v>2058.29657</v>
      </c>
      <c r="AD16" s="276">
        <v>2235.4389000000001</v>
      </c>
      <c r="AE16" s="276">
        <v>2229.0572299999999</v>
      </c>
      <c r="AF16" s="276">
        <v>2213.1374700000001</v>
      </c>
      <c r="AG16" s="276">
        <v>2249.6894900000002</v>
      </c>
      <c r="AH16" s="276">
        <v>2103.7083399999997</v>
      </c>
      <c r="AI16" s="276">
        <v>2482.0152899999998</v>
      </c>
      <c r="AJ16" s="276">
        <v>2414.3036400000001</v>
      </c>
      <c r="AK16" s="276">
        <v>2265.9160699999998</v>
      </c>
      <c r="AL16" s="276">
        <v>2255.04711</v>
      </c>
      <c r="AM16" s="276">
        <v>2295.8712999999998</v>
      </c>
      <c r="AN16" s="276">
        <v>2463.6307499999998</v>
      </c>
      <c r="AO16" s="276">
        <v>2413.7415899999996</v>
      </c>
      <c r="AP16" s="276">
        <v>2486.98738</v>
      </c>
      <c r="AQ16" s="276">
        <v>2586.5655299999999</v>
      </c>
      <c r="AR16" s="276">
        <v>2621.2693599999998</v>
      </c>
      <c r="AS16" s="276">
        <v>2413.7999599999998</v>
      </c>
      <c r="AT16" s="276">
        <v>2368.6235899999997</v>
      </c>
      <c r="AU16" s="276">
        <v>2419.8089300000001</v>
      </c>
      <c r="AV16" s="276">
        <v>2392.6996400000003</v>
      </c>
      <c r="AW16" s="276">
        <v>2226.66156</v>
      </c>
      <c r="AX16" s="276">
        <v>2204.4470899999997</v>
      </c>
      <c r="AY16" s="276">
        <v>2389.4528100000002</v>
      </c>
      <c r="AZ16" s="276">
        <v>3018.3263099999999</v>
      </c>
      <c r="BA16" s="276">
        <v>2957.0641299999997</v>
      </c>
      <c r="BB16" s="276">
        <v>3049.1524599999998</v>
      </c>
      <c r="BC16" s="276">
        <v>2927.3766900000001</v>
      </c>
      <c r="BD16" s="276">
        <v>2257.04864</v>
      </c>
      <c r="BE16" s="276">
        <v>2136.7002499999999</v>
      </c>
      <c r="BF16" s="276">
        <v>2216.9795199999999</v>
      </c>
      <c r="BG16" s="276">
        <v>2060.5512199999998</v>
      </c>
      <c r="BH16" s="276">
        <v>1911.548</v>
      </c>
    </row>
    <row r="17" spans="1:60" s="10" customFormat="1" ht="24" customHeight="1" x14ac:dyDescent="0.3">
      <c r="B17" s="19" t="s">
        <v>564</v>
      </c>
      <c r="C17" s="275">
        <v>7502.3965499999995</v>
      </c>
      <c r="D17" s="275">
        <v>6674.15589</v>
      </c>
      <c r="E17" s="275">
        <v>6624.5715799999998</v>
      </c>
      <c r="F17" s="275">
        <v>6033.4962599999999</v>
      </c>
      <c r="G17" s="275">
        <v>5714.8167400000002</v>
      </c>
      <c r="H17" s="275">
        <v>6436.4486200000001</v>
      </c>
      <c r="I17" s="275">
        <v>6076.08068</v>
      </c>
      <c r="J17" s="275">
        <v>5925.6953200000007</v>
      </c>
      <c r="K17" s="275">
        <v>5595.3690800000004</v>
      </c>
      <c r="L17" s="275">
        <v>5652.2331599999998</v>
      </c>
      <c r="M17" s="275">
        <v>5292.6076700000003</v>
      </c>
      <c r="N17" s="275">
        <v>5138.3942000000006</v>
      </c>
      <c r="O17" s="275">
        <v>5202.1704300000001</v>
      </c>
      <c r="P17" s="275">
        <v>5562.2910700000002</v>
      </c>
      <c r="Q17" s="275">
        <v>5746.6537099999996</v>
      </c>
      <c r="R17" s="275">
        <v>5965.7810899999995</v>
      </c>
      <c r="S17" s="275">
        <v>5881.0649000000003</v>
      </c>
      <c r="T17" s="275">
        <v>6325.9939699999995</v>
      </c>
      <c r="U17" s="275">
        <v>6279.8978799999995</v>
      </c>
      <c r="V17" s="275">
        <v>6306.5544300000001</v>
      </c>
      <c r="W17" s="275">
        <v>6124.44146</v>
      </c>
      <c r="X17" s="275">
        <v>6183.5243899999996</v>
      </c>
      <c r="Y17" s="275">
        <v>5910.0678600000001</v>
      </c>
      <c r="Z17" s="275">
        <v>5843.9750000000004</v>
      </c>
      <c r="AA17" s="275">
        <v>5795.1338499999993</v>
      </c>
      <c r="AB17" s="275">
        <v>5879.4162000000006</v>
      </c>
      <c r="AC17" s="275">
        <v>5843.0564699999995</v>
      </c>
      <c r="AD17" s="275">
        <v>6039.6376300000002</v>
      </c>
      <c r="AE17" s="275">
        <v>6039.6922800000002</v>
      </c>
      <c r="AF17" s="275">
        <v>5956.9255599999997</v>
      </c>
      <c r="AG17" s="275">
        <v>6116.39246</v>
      </c>
      <c r="AH17" s="275">
        <v>6258.7626</v>
      </c>
      <c r="AI17" s="275">
        <v>6450.5029800000002</v>
      </c>
      <c r="AJ17" s="275">
        <v>6635.1464699999997</v>
      </c>
      <c r="AK17" s="275">
        <v>6328.3896299999997</v>
      </c>
      <c r="AL17" s="275">
        <v>6454.7932999999994</v>
      </c>
      <c r="AM17" s="275">
        <v>6293.7850099999996</v>
      </c>
      <c r="AN17" s="275">
        <v>6194.8126299999994</v>
      </c>
      <c r="AO17" s="275">
        <v>5891.4783499999994</v>
      </c>
      <c r="AP17" s="275">
        <v>5787.1646799999999</v>
      </c>
      <c r="AQ17" s="275">
        <v>5702.9427100000003</v>
      </c>
      <c r="AR17" s="275">
        <v>5425.3007400000006</v>
      </c>
      <c r="AS17" s="275">
        <v>5268.0930199999993</v>
      </c>
      <c r="AT17" s="275">
        <v>5250.0012000000006</v>
      </c>
      <c r="AU17" s="275">
        <v>5344.2268700000004</v>
      </c>
      <c r="AV17" s="275">
        <v>5160.0401099999999</v>
      </c>
      <c r="AW17" s="275">
        <v>4960.4007999999994</v>
      </c>
      <c r="AX17" s="275">
        <v>4953.4969700000001</v>
      </c>
      <c r="AY17" s="275">
        <v>5282.5489400000006</v>
      </c>
      <c r="AZ17" s="275">
        <v>4983.6142</v>
      </c>
      <c r="BA17" s="275">
        <v>5043.8187600000001</v>
      </c>
      <c r="BB17" s="275">
        <v>4877.0862999999999</v>
      </c>
      <c r="BC17" s="275">
        <v>5032.8818499999998</v>
      </c>
      <c r="BD17" s="275">
        <v>5440.1063600000007</v>
      </c>
      <c r="BE17" s="275">
        <v>5275.8375300000007</v>
      </c>
      <c r="BF17" s="275">
        <v>5321.1557499999999</v>
      </c>
      <c r="BG17" s="275">
        <v>4995.4957899999999</v>
      </c>
      <c r="BH17" s="275">
        <v>4478.3577000000005</v>
      </c>
    </row>
    <row r="18" spans="1:60" s="10" customFormat="1" ht="24" customHeight="1" x14ac:dyDescent="0.3">
      <c r="B18" s="20" t="s">
        <v>595</v>
      </c>
      <c r="C18" s="276">
        <v>9917.1395700000012</v>
      </c>
      <c r="D18" s="276">
        <v>9520.8673099999996</v>
      </c>
      <c r="E18" s="276">
        <v>9465.9280799999997</v>
      </c>
      <c r="F18" s="276">
        <v>9259.8928300000007</v>
      </c>
      <c r="G18" s="276">
        <v>9237.6412200000013</v>
      </c>
      <c r="H18" s="276">
        <v>10679.118490000001</v>
      </c>
      <c r="I18" s="276">
        <v>9094.7930500000002</v>
      </c>
      <c r="J18" s="276">
        <v>9004.9317300000002</v>
      </c>
      <c r="K18" s="276">
        <v>8723.1934199999996</v>
      </c>
      <c r="L18" s="276">
        <v>8802.9430299999985</v>
      </c>
      <c r="M18" s="276">
        <v>8549.3947499999995</v>
      </c>
      <c r="N18" s="276">
        <v>8608.3327799999988</v>
      </c>
      <c r="O18" s="276">
        <v>9135.9135200000001</v>
      </c>
      <c r="P18" s="276">
        <v>8985.9618399999999</v>
      </c>
      <c r="Q18" s="276">
        <v>8710.9930600000007</v>
      </c>
      <c r="R18" s="276">
        <v>7618.87896</v>
      </c>
      <c r="S18" s="276">
        <v>7449.95424</v>
      </c>
      <c r="T18" s="276">
        <v>6935.7236199999998</v>
      </c>
      <c r="U18" s="276">
        <v>6725.7960700000003</v>
      </c>
      <c r="V18" s="276">
        <v>6555.0012699999997</v>
      </c>
      <c r="W18" s="276">
        <v>6349.8847900000001</v>
      </c>
      <c r="X18" s="276">
        <v>6227.3238700000002</v>
      </c>
      <c r="Y18" s="276">
        <v>6158.1200599999993</v>
      </c>
      <c r="Z18" s="276">
        <v>5966.4437900000003</v>
      </c>
      <c r="AA18" s="276">
        <v>5466.2216500000004</v>
      </c>
      <c r="AB18" s="276">
        <v>5023.1344900000004</v>
      </c>
      <c r="AC18" s="276">
        <v>5063.22865</v>
      </c>
      <c r="AD18" s="276">
        <v>5266.8792699999995</v>
      </c>
      <c r="AE18" s="276">
        <v>5395.0013200000003</v>
      </c>
      <c r="AF18" s="276">
        <v>5135.8750399999999</v>
      </c>
      <c r="AG18" s="276">
        <v>5051.9444400000002</v>
      </c>
      <c r="AH18" s="276">
        <v>4985.9002899999996</v>
      </c>
      <c r="AI18" s="276">
        <v>5071.0236500000001</v>
      </c>
      <c r="AJ18" s="276">
        <v>5120.1610099999998</v>
      </c>
      <c r="AK18" s="276">
        <v>4895.90229</v>
      </c>
      <c r="AL18" s="276">
        <v>4769.9594299999999</v>
      </c>
      <c r="AM18" s="276">
        <v>4602.1406699999998</v>
      </c>
      <c r="AN18" s="276">
        <v>4382.3572400000003</v>
      </c>
      <c r="AO18" s="276">
        <v>4810.0486700000001</v>
      </c>
      <c r="AP18" s="276">
        <v>5075.0350499999995</v>
      </c>
      <c r="AQ18" s="276">
        <v>4901.4874900000004</v>
      </c>
      <c r="AR18" s="276">
        <v>4409.9290899999996</v>
      </c>
      <c r="AS18" s="276">
        <v>4381.9692800000003</v>
      </c>
      <c r="AT18" s="276">
        <v>4364.3248400000002</v>
      </c>
      <c r="AU18" s="276">
        <v>4387.2212300000001</v>
      </c>
      <c r="AV18" s="276">
        <v>4697.5218099999993</v>
      </c>
      <c r="AW18" s="276">
        <v>4522.8821600000001</v>
      </c>
      <c r="AX18" s="276">
        <v>4593.0512699999999</v>
      </c>
      <c r="AY18" s="276">
        <v>4462.8732900000005</v>
      </c>
      <c r="AZ18" s="276">
        <v>4440.1310300000005</v>
      </c>
      <c r="BA18" s="276">
        <v>4129.2276199999997</v>
      </c>
      <c r="BB18" s="276">
        <v>4645.0156200000001</v>
      </c>
      <c r="BC18" s="276">
        <v>4580.27513</v>
      </c>
      <c r="BD18" s="276">
        <v>4474.6046399999996</v>
      </c>
      <c r="BE18" s="276">
        <v>4284.3335700000007</v>
      </c>
      <c r="BF18" s="276">
        <v>4168.9510300000002</v>
      </c>
      <c r="BG18" s="276">
        <v>3894.3845299999998</v>
      </c>
      <c r="BH18" s="276">
        <v>4134.5667999999996</v>
      </c>
    </row>
    <row r="19" spans="1:60" s="10" customFormat="1" ht="24" customHeight="1" x14ac:dyDescent="0.3">
      <c r="B19" s="22" t="s">
        <v>697</v>
      </c>
      <c r="C19" s="278">
        <v>24713.354562607208</v>
      </c>
      <c r="D19" s="278">
        <v>24307.236517412934</v>
      </c>
      <c r="E19" s="278">
        <v>23936.499275362319</v>
      </c>
      <c r="F19" s="278">
        <v>23324.383902821319</v>
      </c>
      <c r="G19" s="278">
        <v>23235.31406441718</v>
      </c>
      <c r="H19" s="278">
        <v>22679.238657817106</v>
      </c>
      <c r="I19" s="278">
        <v>21684.31988857939</v>
      </c>
      <c r="J19" s="278">
        <v>22026.193584905657</v>
      </c>
      <c r="K19" s="278">
        <v>21645.911345407501</v>
      </c>
      <c r="L19" s="278">
        <v>21574.317231920202</v>
      </c>
      <c r="M19" s="278">
        <v>21440.207231707318</v>
      </c>
      <c r="N19" s="278">
        <v>21111.312759856635</v>
      </c>
      <c r="O19" s="278">
        <v>20643.525283236992</v>
      </c>
      <c r="P19" s="278">
        <v>19717.651913439637</v>
      </c>
      <c r="Q19" s="278">
        <v>19912.068967452302</v>
      </c>
      <c r="R19" s="278">
        <v>20150.601075740946</v>
      </c>
      <c r="S19" s="278">
        <v>20474.383756727664</v>
      </c>
      <c r="T19" s="278">
        <v>20548.076928721173</v>
      </c>
      <c r="U19" s="278">
        <v>20421.603649337412</v>
      </c>
      <c r="V19" s="278">
        <v>20504.689616895874</v>
      </c>
      <c r="W19" s="278">
        <v>20805.866923809524</v>
      </c>
      <c r="X19" s="278">
        <v>21020.491648351646</v>
      </c>
      <c r="Y19" s="278">
        <v>20416.403978873241</v>
      </c>
      <c r="Z19" s="278">
        <v>20072.253976210708</v>
      </c>
      <c r="AA19" s="278">
        <v>19984.114335494327</v>
      </c>
      <c r="AB19" s="278">
        <v>19721.883302180686</v>
      </c>
      <c r="AC19" s="278">
        <v>19576.704415975884</v>
      </c>
      <c r="AD19" s="278">
        <v>19424.73497443389</v>
      </c>
      <c r="AE19" s="278">
        <v>19196.243900709218</v>
      </c>
      <c r="AF19" s="278">
        <v>19441.13021453287</v>
      </c>
      <c r="AG19" s="278">
        <v>19555.626858288768</v>
      </c>
      <c r="AH19" s="278">
        <v>19755.004470284242</v>
      </c>
      <c r="AI19" s="278">
        <v>20535.359609571784</v>
      </c>
      <c r="AJ19" s="278">
        <v>20548.302553062462</v>
      </c>
      <c r="AK19" s="278">
        <v>20261.230286214955</v>
      </c>
      <c r="AL19" s="278">
        <v>19882.909230340214</v>
      </c>
      <c r="AM19" s="278">
        <v>19516.90498170413</v>
      </c>
      <c r="AN19" s="278">
        <v>19131.758166584525</v>
      </c>
      <c r="AO19" s="278">
        <v>19130.060196998122</v>
      </c>
      <c r="AP19" s="278">
        <v>19244.260222717152</v>
      </c>
      <c r="AQ19" s="278">
        <v>18584.702189962674</v>
      </c>
      <c r="AR19" s="278">
        <v>18299.732024040328</v>
      </c>
      <c r="AS19" s="278">
        <v>17958.745317750181</v>
      </c>
      <c r="AT19" s="278">
        <v>17751.047503434067</v>
      </c>
      <c r="AU19" s="278">
        <v>18010.65293289689</v>
      </c>
      <c r="AV19" s="278">
        <v>17953.004830270944</v>
      </c>
      <c r="AW19" s="278">
        <v>17825.558693098385</v>
      </c>
      <c r="AX19" s="278">
        <v>17349.488520661158</v>
      </c>
      <c r="AY19" s="278">
        <v>17063.907702737273</v>
      </c>
      <c r="AZ19" s="278">
        <v>16740.189235488437</v>
      </c>
      <c r="BA19" s="278">
        <v>16770.625725859423</v>
      </c>
      <c r="BB19" s="278">
        <v>16587.00419714817</v>
      </c>
      <c r="BC19" s="278">
        <v>16571.679704624956</v>
      </c>
      <c r="BD19" s="278">
        <v>16044.737734185966</v>
      </c>
      <c r="BE19" s="278">
        <v>15160.504960147147</v>
      </c>
      <c r="BF19" s="278">
        <v>16107.533594170087</v>
      </c>
      <c r="BG19" s="278">
        <v>15530.618908406524</v>
      </c>
      <c r="BH19" s="278">
        <v>13341.006724999999</v>
      </c>
    </row>
    <row r="20" spans="1:60" s="10" customFormat="1" ht="15" customHeight="1" x14ac:dyDescent="0.3">
      <c r="B20" s="19"/>
      <c r="C20" s="275"/>
      <c r="D20" s="275"/>
      <c r="E20" s="275"/>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3"/>
      <c r="AO20" s="273"/>
      <c r="AP20" s="273"/>
      <c r="AQ20" s="273"/>
      <c r="AR20" s="273"/>
      <c r="AS20" s="273"/>
      <c r="AT20" s="273"/>
      <c r="AU20" s="273"/>
      <c r="AV20" s="273"/>
      <c r="AW20" s="273"/>
      <c r="AX20" s="273"/>
      <c r="AY20" s="273"/>
      <c r="AZ20" s="273"/>
      <c r="BA20" s="273"/>
      <c r="BB20" s="273"/>
      <c r="BC20" s="273"/>
      <c r="BD20" s="273"/>
      <c r="BE20" s="273"/>
      <c r="BF20" s="54"/>
      <c r="BG20" s="54"/>
    </row>
    <row r="21" spans="1:60" s="10" customFormat="1" ht="25.5" customHeight="1" x14ac:dyDescent="0.3">
      <c r="B21" s="326" t="s">
        <v>698</v>
      </c>
      <c r="C21" s="326"/>
      <c r="D21" s="326"/>
      <c r="E21" s="326"/>
      <c r="F21" s="326"/>
      <c r="G21" s="326"/>
      <c r="H21" s="326"/>
      <c r="I21" s="326"/>
      <c r="J21" s="326"/>
      <c r="K21" s="326"/>
      <c r="L21" s="326"/>
    </row>
    <row r="22" spans="1:60" s="24" customFormat="1" ht="30" customHeight="1" x14ac:dyDescent="0.3">
      <c r="A22" s="10"/>
      <c r="B22" s="48"/>
      <c r="C22" s="44">
        <v>43525</v>
      </c>
      <c r="D22" s="44">
        <v>43556</v>
      </c>
      <c r="E22" s="44">
        <v>43586</v>
      </c>
      <c r="F22" s="44">
        <v>43617</v>
      </c>
      <c r="G22" s="44">
        <v>43647</v>
      </c>
      <c r="H22" s="44">
        <v>43678</v>
      </c>
      <c r="I22" s="44">
        <v>43709</v>
      </c>
      <c r="J22" s="44">
        <v>43739</v>
      </c>
      <c r="K22" s="44">
        <v>43770</v>
      </c>
      <c r="L22" s="44">
        <v>43800</v>
      </c>
      <c r="M22" s="44">
        <v>43831</v>
      </c>
      <c r="N22" s="44">
        <v>43862</v>
      </c>
      <c r="O22" s="44">
        <v>43891</v>
      </c>
      <c r="P22" s="44">
        <v>43922</v>
      </c>
      <c r="Q22" s="44">
        <v>43952</v>
      </c>
      <c r="R22" s="44">
        <v>43983</v>
      </c>
      <c r="S22" s="44">
        <v>44013</v>
      </c>
      <c r="T22" s="44">
        <v>44044</v>
      </c>
      <c r="U22" s="44">
        <v>44075</v>
      </c>
      <c r="V22" s="44">
        <v>44105</v>
      </c>
      <c r="W22" s="44">
        <v>44136</v>
      </c>
      <c r="X22" s="44">
        <v>44166</v>
      </c>
      <c r="Y22" s="44">
        <v>44197</v>
      </c>
      <c r="Z22" s="44">
        <v>44228</v>
      </c>
      <c r="AA22" s="44">
        <v>44256</v>
      </c>
      <c r="AB22" s="44">
        <v>44287</v>
      </c>
      <c r="AC22" s="44">
        <v>44317</v>
      </c>
      <c r="AD22" s="44">
        <v>44348</v>
      </c>
      <c r="AE22" s="44">
        <v>44378</v>
      </c>
      <c r="AF22" s="44">
        <v>44409</v>
      </c>
      <c r="AG22" s="44">
        <v>44440</v>
      </c>
      <c r="AH22" s="44">
        <v>44470</v>
      </c>
      <c r="AI22" s="44">
        <v>44501</v>
      </c>
      <c r="AJ22" s="44">
        <v>44531</v>
      </c>
      <c r="AK22" s="44">
        <v>44562</v>
      </c>
      <c r="AL22" s="44">
        <v>44593</v>
      </c>
      <c r="AM22" s="44">
        <v>44621</v>
      </c>
      <c r="AN22" s="44">
        <v>44652</v>
      </c>
      <c r="AO22" s="44">
        <v>44682</v>
      </c>
      <c r="AP22" s="44">
        <v>44713</v>
      </c>
      <c r="AQ22" s="44">
        <v>44743</v>
      </c>
      <c r="AR22" s="44">
        <v>44774</v>
      </c>
      <c r="AS22" s="44">
        <v>44805</v>
      </c>
      <c r="AT22" s="44">
        <v>44835</v>
      </c>
      <c r="AU22" s="44">
        <v>44866</v>
      </c>
      <c r="AV22" s="44">
        <v>44896</v>
      </c>
      <c r="AW22" s="44">
        <v>44927</v>
      </c>
      <c r="AX22" s="44">
        <v>44958</v>
      </c>
      <c r="AY22" s="44">
        <v>44986</v>
      </c>
      <c r="AZ22" s="44">
        <v>45017</v>
      </c>
      <c r="BA22" s="44">
        <v>45047</v>
      </c>
      <c r="BB22" s="44">
        <v>45078</v>
      </c>
      <c r="BC22" s="44">
        <v>45108</v>
      </c>
      <c r="BD22" s="44">
        <v>45139</v>
      </c>
      <c r="BE22" s="44">
        <v>45170</v>
      </c>
      <c r="BF22" s="44">
        <v>45200</v>
      </c>
      <c r="BG22" s="44">
        <v>45231</v>
      </c>
      <c r="BH22" s="44">
        <v>45261</v>
      </c>
    </row>
    <row r="23" spans="1:60" s="10" customFormat="1" ht="24" customHeight="1" x14ac:dyDescent="0.3">
      <c r="B23" s="19" t="s">
        <v>601</v>
      </c>
      <c r="C23" s="275">
        <v>9098.07006</v>
      </c>
      <c r="D23" s="275">
        <v>8530.84411</v>
      </c>
      <c r="E23" s="275">
        <v>8325.8604900000009</v>
      </c>
      <c r="F23" s="275">
        <v>8193.1306199999999</v>
      </c>
      <c r="G23" s="275">
        <v>8041.8136900000009</v>
      </c>
      <c r="H23" s="275">
        <v>9012.4071000000004</v>
      </c>
      <c r="I23" s="275">
        <v>8808.9711500000012</v>
      </c>
      <c r="J23" s="275">
        <v>8891.3391699999993</v>
      </c>
      <c r="K23" s="275">
        <v>8509.8347300000005</v>
      </c>
      <c r="L23" s="275">
        <v>8470.0983500000002</v>
      </c>
      <c r="M23" s="275">
        <v>7860.5368699999999</v>
      </c>
      <c r="N23" s="275">
        <v>7828.9835300000004</v>
      </c>
      <c r="O23" s="275">
        <v>8500.5295999999998</v>
      </c>
      <c r="P23" s="275">
        <v>9362.2842500000006</v>
      </c>
      <c r="Q23" s="275">
        <v>9443.5245500000001</v>
      </c>
      <c r="R23" s="275">
        <v>9319.9192300000013</v>
      </c>
      <c r="S23" s="275">
        <v>9125.7613799999999</v>
      </c>
      <c r="T23" s="275">
        <v>9136.2540500000014</v>
      </c>
      <c r="U23" s="275">
        <v>9001.1243200000008</v>
      </c>
      <c r="V23" s="275">
        <v>9069.9618800000007</v>
      </c>
      <c r="W23" s="275">
        <v>8785.27664</v>
      </c>
      <c r="X23" s="275">
        <v>8650.2060099999999</v>
      </c>
      <c r="Y23" s="275">
        <v>8586.8504700000012</v>
      </c>
      <c r="Z23" s="275">
        <v>8466.8414000000012</v>
      </c>
      <c r="AA23" s="275">
        <v>7727.1556300000002</v>
      </c>
      <c r="AB23" s="275">
        <v>7448.9279299999998</v>
      </c>
      <c r="AC23" s="275">
        <v>7327.4846799999996</v>
      </c>
      <c r="AD23" s="275">
        <v>7689.5203700000002</v>
      </c>
      <c r="AE23" s="275">
        <v>7801.6790000000001</v>
      </c>
      <c r="AF23" s="275">
        <v>7730.9164700000001</v>
      </c>
      <c r="AG23" s="275">
        <v>7942.2580399999997</v>
      </c>
      <c r="AH23" s="275">
        <v>8220.02196</v>
      </c>
      <c r="AI23" s="275">
        <v>8745.1356500000002</v>
      </c>
      <c r="AJ23" s="275">
        <v>8838.2176799999997</v>
      </c>
      <c r="AK23" s="275">
        <v>8509.703230000001</v>
      </c>
      <c r="AL23" s="275">
        <v>8460.8698100000001</v>
      </c>
      <c r="AM23" s="275">
        <v>8249.5892199999998</v>
      </c>
      <c r="AN23" s="275">
        <v>8286.5821300000007</v>
      </c>
      <c r="AO23" s="275">
        <v>8305.7486499999995</v>
      </c>
      <c r="AP23" s="275">
        <v>8588.7935500000003</v>
      </c>
      <c r="AQ23" s="275">
        <v>8725.1105500000012</v>
      </c>
      <c r="AR23" s="275">
        <v>8042.4987799999999</v>
      </c>
      <c r="AS23" s="275">
        <v>7652.4930899999999</v>
      </c>
      <c r="AT23" s="275">
        <v>7617.60952</v>
      </c>
      <c r="AU23" s="275">
        <v>7708.6562300000005</v>
      </c>
      <c r="AV23" s="275">
        <v>7779.1378399999994</v>
      </c>
      <c r="AW23" s="275">
        <v>7518.8043899999993</v>
      </c>
      <c r="AX23" s="275">
        <v>7620.0895199999995</v>
      </c>
      <c r="AY23" s="275">
        <v>7851.2189500000004</v>
      </c>
      <c r="AZ23" s="275">
        <v>8327.301019999999</v>
      </c>
      <c r="BA23" s="275">
        <v>8013.5179900000003</v>
      </c>
      <c r="BB23" s="275">
        <v>8481.6786300000003</v>
      </c>
      <c r="BC23" s="275">
        <v>8478.99676</v>
      </c>
      <c r="BD23" s="275">
        <v>8235.947830000001</v>
      </c>
      <c r="BE23" s="275">
        <v>7974.8451399999994</v>
      </c>
      <c r="BF23" s="275">
        <v>8174.7573300000004</v>
      </c>
      <c r="BG23" s="275">
        <v>7731.3201100000006</v>
      </c>
      <c r="BH23" s="275">
        <v>6519.4787000000006</v>
      </c>
    </row>
    <row r="24" spans="1:60" s="10" customFormat="1" ht="24" customHeight="1" x14ac:dyDescent="0.3">
      <c r="B24" s="20" t="s">
        <v>600</v>
      </c>
      <c r="C24" s="276">
        <v>1517.5821699999999</v>
      </c>
      <c r="D24" s="276">
        <v>1348.5505800000001</v>
      </c>
      <c r="E24" s="276">
        <v>1450.43688</v>
      </c>
      <c r="F24" s="276">
        <v>1214.9168200000001</v>
      </c>
      <c r="G24" s="276">
        <v>1219.83997</v>
      </c>
      <c r="H24" s="276">
        <v>1250.56476</v>
      </c>
      <c r="I24" s="276">
        <v>1181.4561100000001</v>
      </c>
      <c r="J24" s="276">
        <v>1155.3368500000001</v>
      </c>
      <c r="K24" s="276">
        <v>1100.6621100000002</v>
      </c>
      <c r="L24" s="276">
        <v>1055.8430900000001</v>
      </c>
      <c r="M24" s="276">
        <v>1017.4153699999999</v>
      </c>
      <c r="N24" s="276">
        <v>1006.8103100000001</v>
      </c>
      <c r="O24" s="276">
        <v>985.65680000000009</v>
      </c>
      <c r="P24" s="276">
        <v>977.51866000000007</v>
      </c>
      <c r="Q24" s="276">
        <v>977.14661000000001</v>
      </c>
      <c r="R24" s="276">
        <v>979.0174300000001</v>
      </c>
      <c r="S24" s="276">
        <v>984.67343000000005</v>
      </c>
      <c r="T24" s="276">
        <v>992.58168000000001</v>
      </c>
      <c r="U24" s="276">
        <v>1002.8327099999999</v>
      </c>
      <c r="V24" s="276">
        <v>1008.22052</v>
      </c>
      <c r="W24" s="276">
        <v>1011.2875</v>
      </c>
      <c r="X24" s="276">
        <v>1027.9144100000001</v>
      </c>
      <c r="Y24" s="276">
        <v>1043.08556</v>
      </c>
      <c r="Z24" s="276">
        <v>1045.2298599999999</v>
      </c>
      <c r="AA24" s="276">
        <v>1096.0693200000001</v>
      </c>
      <c r="AB24" s="276">
        <v>1091.3829800000001</v>
      </c>
      <c r="AC24" s="276">
        <v>1097.38661</v>
      </c>
      <c r="AD24" s="276">
        <v>1131.0363500000001</v>
      </c>
      <c r="AE24" s="276">
        <v>1178.0588300000002</v>
      </c>
      <c r="AF24" s="276">
        <v>1229.68842</v>
      </c>
      <c r="AG24" s="276">
        <v>1297.92688</v>
      </c>
      <c r="AH24" s="276">
        <v>1335.1117300000001</v>
      </c>
      <c r="AI24" s="276">
        <v>1413.99056</v>
      </c>
      <c r="AJ24" s="276">
        <v>1480.78955</v>
      </c>
      <c r="AK24" s="276">
        <v>1490.3259699999999</v>
      </c>
      <c r="AL24" s="276">
        <v>1499.3496200000002</v>
      </c>
      <c r="AM24" s="276">
        <v>1498.8993600000001</v>
      </c>
      <c r="AN24" s="276">
        <v>1502.33249</v>
      </c>
      <c r="AO24" s="276">
        <v>1504.9351899999999</v>
      </c>
      <c r="AP24" s="276">
        <v>1558.68274</v>
      </c>
      <c r="AQ24" s="276">
        <v>1545.8577</v>
      </c>
      <c r="AR24" s="276">
        <v>1535.4392399999999</v>
      </c>
      <c r="AS24" s="276">
        <v>1518.31016</v>
      </c>
      <c r="AT24" s="276">
        <v>1462.4629499999999</v>
      </c>
      <c r="AU24" s="276">
        <v>1445.9920500000001</v>
      </c>
      <c r="AV24" s="276">
        <v>1428.9298100000001</v>
      </c>
      <c r="AW24" s="276">
        <v>1362.10133</v>
      </c>
      <c r="AX24" s="276">
        <v>1316.11536</v>
      </c>
      <c r="AY24" s="276">
        <v>1302.2376000000002</v>
      </c>
      <c r="AZ24" s="276">
        <v>1257.40814</v>
      </c>
      <c r="BA24" s="276">
        <v>1290.1606100000001</v>
      </c>
      <c r="BB24" s="276">
        <v>1322.8783600000002</v>
      </c>
      <c r="BC24" s="276">
        <v>1326.71127</v>
      </c>
      <c r="BD24" s="276">
        <v>1308.35439</v>
      </c>
      <c r="BE24" s="276">
        <v>1253.63103</v>
      </c>
      <c r="BF24" s="276">
        <v>1237.4055499999999</v>
      </c>
      <c r="BG24" s="276">
        <v>1177.7513000000001</v>
      </c>
      <c r="BH24" s="276">
        <v>1129.8246000000001</v>
      </c>
    </row>
    <row r="25" spans="1:60" s="10" customFormat="1" ht="24" customHeight="1" x14ac:dyDescent="0.3">
      <c r="B25" s="19" t="s">
        <v>599</v>
      </c>
      <c r="C25" s="275">
        <v>5903.7740999999996</v>
      </c>
      <c r="D25" s="275">
        <v>5818.9983400000001</v>
      </c>
      <c r="E25" s="275">
        <v>5549.0578499999992</v>
      </c>
      <c r="F25" s="275">
        <v>5142.9708300000002</v>
      </c>
      <c r="G25" s="275">
        <v>5360.30933</v>
      </c>
      <c r="H25" s="275">
        <v>6572.8589099999999</v>
      </c>
      <c r="I25" s="275">
        <v>5081.5675099999999</v>
      </c>
      <c r="J25" s="275">
        <v>4331.6678600000005</v>
      </c>
      <c r="K25" s="275">
        <v>3845.0690600000003</v>
      </c>
      <c r="L25" s="275">
        <v>3462.7276499999998</v>
      </c>
      <c r="M25" s="275">
        <v>3245.6022699999999</v>
      </c>
      <c r="N25" s="275">
        <v>3147.1523099999999</v>
      </c>
      <c r="O25" s="275">
        <v>2929.9283100000002</v>
      </c>
      <c r="P25" s="275">
        <v>2685.9470200000001</v>
      </c>
      <c r="Q25" s="275">
        <v>2547.2977400000004</v>
      </c>
      <c r="R25" s="275">
        <v>2305.91147</v>
      </c>
      <c r="S25" s="275">
        <v>2176.1968299999999</v>
      </c>
      <c r="T25" s="275">
        <v>2056.3454499999998</v>
      </c>
      <c r="U25" s="275">
        <v>1966.4967799999999</v>
      </c>
      <c r="V25" s="275">
        <v>1844.57728</v>
      </c>
      <c r="W25" s="275">
        <v>1791.52271</v>
      </c>
      <c r="X25" s="275">
        <v>1842.2456399999999</v>
      </c>
      <c r="Y25" s="275">
        <v>1759.82277</v>
      </c>
      <c r="Z25" s="275">
        <v>1760.01478</v>
      </c>
      <c r="AA25" s="275">
        <v>1828.60015</v>
      </c>
      <c r="AB25" s="275">
        <v>1916.45911</v>
      </c>
      <c r="AC25" s="275">
        <v>1949.60916</v>
      </c>
      <c r="AD25" s="275">
        <v>1796.31269</v>
      </c>
      <c r="AE25" s="275">
        <v>1819.03289</v>
      </c>
      <c r="AF25" s="275">
        <v>1726.7221399999999</v>
      </c>
      <c r="AG25" s="275">
        <v>1583.5547300000001</v>
      </c>
      <c r="AH25" s="275">
        <v>1457.4063500000002</v>
      </c>
      <c r="AI25" s="275">
        <v>1336.7908200000002</v>
      </c>
      <c r="AJ25" s="275">
        <v>1218.34301</v>
      </c>
      <c r="AK25" s="275">
        <v>1182.34779</v>
      </c>
      <c r="AL25" s="275">
        <v>1149.0765900000001</v>
      </c>
      <c r="AM25" s="275">
        <v>1128.9593600000001</v>
      </c>
      <c r="AN25" s="275">
        <v>1104.0888799999998</v>
      </c>
      <c r="AO25" s="275">
        <v>1087.2060300000001</v>
      </c>
      <c r="AP25" s="275">
        <v>1142.8645900000001</v>
      </c>
      <c r="AQ25" s="275">
        <v>1096.95778</v>
      </c>
      <c r="AR25" s="275">
        <v>1031.83133</v>
      </c>
      <c r="AS25" s="275">
        <v>1005.34961</v>
      </c>
      <c r="AT25" s="275">
        <v>985.24496999999997</v>
      </c>
      <c r="AU25" s="275">
        <v>975.04615999999999</v>
      </c>
      <c r="AV25" s="275">
        <v>951.67756000000008</v>
      </c>
      <c r="AW25" s="275">
        <v>1002.34523</v>
      </c>
      <c r="AX25" s="275">
        <v>1071.44101</v>
      </c>
      <c r="AY25" s="275">
        <v>1161.9564599999999</v>
      </c>
      <c r="AZ25" s="275">
        <v>1243.09852</v>
      </c>
      <c r="BA25" s="275">
        <v>1259.03962</v>
      </c>
      <c r="BB25" s="275">
        <v>1315.54729</v>
      </c>
      <c r="BC25" s="275">
        <v>1356.3521599999999</v>
      </c>
      <c r="BD25" s="275">
        <v>1480.06702</v>
      </c>
      <c r="BE25" s="275">
        <v>1325.9976399999998</v>
      </c>
      <c r="BF25" s="275">
        <v>1211.6305600000001</v>
      </c>
      <c r="BG25" s="275">
        <v>1081.4041100000002</v>
      </c>
      <c r="BH25" s="275">
        <v>1635.652</v>
      </c>
    </row>
    <row r="26" spans="1:60" s="10" customFormat="1" ht="24" customHeight="1" x14ac:dyDescent="0.3">
      <c r="B26" s="21" t="s">
        <v>438</v>
      </c>
      <c r="C26" s="274">
        <v>4732.6322699999992</v>
      </c>
      <c r="D26" s="274">
        <v>4589.9933700000001</v>
      </c>
      <c r="E26" s="274">
        <v>4488.5525800000005</v>
      </c>
      <c r="F26" s="274">
        <v>4263.0933399999994</v>
      </c>
      <c r="G26" s="274">
        <v>4339.5710999999992</v>
      </c>
      <c r="H26" s="274">
        <v>4686.9853700000003</v>
      </c>
      <c r="I26" s="274">
        <v>4108.8847999999998</v>
      </c>
      <c r="J26" s="274">
        <v>4329.74802</v>
      </c>
      <c r="K26" s="274">
        <v>3983.8945800000001</v>
      </c>
      <c r="L26" s="274">
        <v>3986.1685600000001</v>
      </c>
      <c r="M26" s="274">
        <v>3831.9781499999999</v>
      </c>
      <c r="N26" s="274">
        <v>3929.3073799999997</v>
      </c>
      <c r="O26" s="274">
        <v>4110.0982899999999</v>
      </c>
      <c r="P26" s="274">
        <v>4243.2959299999993</v>
      </c>
      <c r="Q26" s="274">
        <v>4472.7787800000006</v>
      </c>
      <c r="R26" s="274">
        <v>4616.20687</v>
      </c>
      <c r="S26" s="274">
        <v>4563.49593</v>
      </c>
      <c r="T26" s="274">
        <v>4542.1052599999994</v>
      </c>
      <c r="U26" s="274">
        <v>4381.2474499999998</v>
      </c>
      <c r="V26" s="274">
        <v>4221.3784699999997</v>
      </c>
      <c r="W26" s="274">
        <v>4135.8584900000005</v>
      </c>
      <c r="X26" s="274">
        <v>4099.7189100000005</v>
      </c>
      <c r="Y26" s="274">
        <v>3817.2062400000004</v>
      </c>
      <c r="Z26" s="274">
        <v>3769.2322100000001</v>
      </c>
      <c r="AA26" s="274">
        <v>3687.1549799999998</v>
      </c>
      <c r="AB26" s="274">
        <v>3654.3143500000001</v>
      </c>
      <c r="AC26" s="274">
        <v>3566.64858</v>
      </c>
      <c r="AD26" s="274">
        <v>3468.4865800000002</v>
      </c>
      <c r="AE26" s="274">
        <v>3372.8523100000002</v>
      </c>
      <c r="AF26" s="274">
        <v>3273.83097</v>
      </c>
      <c r="AG26" s="274">
        <v>3196.5791099999997</v>
      </c>
      <c r="AH26" s="274">
        <v>3108.2833900000001</v>
      </c>
      <c r="AI26" s="274">
        <v>3109.0515699999996</v>
      </c>
      <c r="AJ26" s="274">
        <v>3239.6280299999999</v>
      </c>
      <c r="AK26" s="274">
        <v>2891.11141</v>
      </c>
      <c r="AL26" s="274">
        <v>2924.2758599999997</v>
      </c>
      <c r="AM26" s="274">
        <v>2783.7287799999999</v>
      </c>
      <c r="AN26" s="274">
        <v>2701.8342599999996</v>
      </c>
      <c r="AO26" s="274">
        <v>2699.9995299999996</v>
      </c>
      <c r="AP26" s="274">
        <v>2728.9127699999999</v>
      </c>
      <c r="AQ26" s="274">
        <v>2529.2843700000003</v>
      </c>
      <c r="AR26" s="274">
        <v>2437.5425599999999</v>
      </c>
      <c r="AS26" s="274">
        <v>2438.02547</v>
      </c>
      <c r="AT26" s="274">
        <v>2403.0080200000002</v>
      </c>
      <c r="AU26" s="274">
        <v>2394.7012500000001</v>
      </c>
      <c r="AV26" s="274">
        <v>2457.4305099999997</v>
      </c>
      <c r="AW26" s="274">
        <v>2218.0105099999996</v>
      </c>
      <c r="AX26" s="274">
        <v>2153.9974400000001</v>
      </c>
      <c r="AY26" s="274">
        <v>2166.9911200000001</v>
      </c>
      <c r="AZ26" s="274">
        <v>2269.0407500000001</v>
      </c>
      <c r="BA26" s="274">
        <v>2222.7911400000003</v>
      </c>
      <c r="BB26" s="274">
        <v>2365.7758699999999</v>
      </c>
      <c r="BC26" s="274">
        <v>2307.56122</v>
      </c>
      <c r="BD26" s="274">
        <v>2391.3638900000001</v>
      </c>
      <c r="BE26" s="274">
        <v>2306.35842</v>
      </c>
      <c r="BF26" s="274">
        <v>2202.1492400000002</v>
      </c>
      <c r="BG26" s="274">
        <v>2031.6391699999999</v>
      </c>
      <c r="BH26" s="274">
        <v>2208.1570000000002</v>
      </c>
    </row>
    <row r="27" spans="1:60" s="10" customFormat="1" ht="15" customHeight="1" x14ac:dyDescent="0.3">
      <c r="B27" s="19"/>
      <c r="C27" s="275"/>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5"/>
      <c r="AN27" s="273"/>
      <c r="AO27" s="273"/>
      <c r="AP27" s="273"/>
      <c r="AQ27" s="273"/>
      <c r="AR27" s="273"/>
      <c r="AS27" s="273"/>
      <c r="AT27" s="273"/>
      <c r="AU27" s="273"/>
      <c r="AV27" s="273"/>
      <c r="AW27" s="273"/>
      <c r="AX27" s="273"/>
      <c r="AY27" s="273"/>
      <c r="AZ27" s="273"/>
      <c r="BA27" s="273"/>
      <c r="BB27" s="273"/>
      <c r="BC27" s="273"/>
      <c r="BD27" s="273"/>
      <c r="BE27" s="273"/>
      <c r="BF27" s="54"/>
      <c r="BG27" s="54"/>
    </row>
    <row r="28" spans="1:60" ht="32.700000000000003" customHeight="1" x14ac:dyDescent="0.3">
      <c r="B28" s="346" t="s">
        <v>714</v>
      </c>
      <c r="C28" s="346"/>
      <c r="D28" s="346"/>
      <c r="E28" s="346"/>
      <c r="F28" s="346"/>
      <c r="G28" s="346"/>
      <c r="H28" s="346"/>
      <c r="I28" s="346"/>
      <c r="J28" s="346"/>
      <c r="K28" s="346"/>
      <c r="L28" s="346"/>
    </row>
    <row r="29" spans="1:60" ht="32.700000000000003" customHeight="1" x14ac:dyDescent="0.3">
      <c r="B29" s="346" t="s">
        <v>715</v>
      </c>
      <c r="C29" s="346"/>
      <c r="D29" s="346"/>
      <c r="E29" s="346"/>
      <c r="F29" s="346"/>
      <c r="G29" s="346"/>
      <c r="H29" s="346"/>
      <c r="I29" s="346"/>
      <c r="J29" s="346"/>
      <c r="K29" s="346"/>
      <c r="L29" s="346"/>
    </row>
    <row r="30" spans="1:60" ht="15.75" customHeight="1" x14ac:dyDescent="0.3">
      <c r="B30" s="312"/>
      <c r="C30" s="312"/>
      <c r="D30" s="312"/>
      <c r="E30" s="312"/>
      <c r="F30" s="312"/>
      <c r="G30" s="312"/>
      <c r="H30" s="312"/>
      <c r="I30" s="312"/>
      <c r="J30" s="312"/>
      <c r="K30" s="312"/>
      <c r="L30" s="312"/>
    </row>
    <row r="31" spans="1:60" ht="15" customHeight="1" x14ac:dyDescent="0.3">
      <c r="B31" s="7" t="s">
        <v>581</v>
      </c>
    </row>
    <row r="32" spans="1:60" ht="15" customHeight="1" x14ac:dyDescent="0.3">
      <c r="B32" s="7" t="s">
        <v>580</v>
      </c>
    </row>
    <row r="33" ht="15" customHeight="1" x14ac:dyDescent="0.3"/>
    <row r="34" ht="15" customHeight="1" x14ac:dyDescent="0.3"/>
  </sheetData>
  <mergeCells count="5">
    <mergeCell ref="B5:L5"/>
    <mergeCell ref="B13:L13"/>
    <mergeCell ref="B21:L21"/>
    <mergeCell ref="B28:L28"/>
    <mergeCell ref="B29:L29"/>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5EB41-1B25-4C6B-A2A1-66420BA212F9}">
  <dimension ref="A2:K29"/>
  <sheetViews>
    <sheetView zoomScale="85" zoomScaleNormal="85" workbookViewId="0"/>
  </sheetViews>
  <sheetFormatPr baseColWidth="10" defaultColWidth="11.33203125" defaultRowHeight="13.5" customHeight="1" x14ac:dyDescent="0.3"/>
  <cols>
    <col min="1" max="1" width="5.33203125" style="2" customWidth="1"/>
    <col min="2" max="2" width="63.5546875" style="2" customWidth="1"/>
    <col min="3" max="5" width="20.6640625" style="2" customWidth="1"/>
    <col min="6" max="11" width="22.6640625" style="2" customWidth="1"/>
    <col min="12" max="16384" width="11.33203125" style="2"/>
  </cols>
  <sheetData>
    <row r="2" spans="1:11" s="10" customFormat="1" ht="15" customHeight="1" x14ac:dyDescent="0.3">
      <c r="B2" s="15" t="s">
        <v>704</v>
      </c>
      <c r="C2" s="15"/>
      <c r="D2" s="15"/>
      <c r="E2" s="16"/>
      <c r="F2" s="16"/>
    </row>
    <row r="3" spans="1:11" s="10" customFormat="1" ht="15" customHeight="1" x14ac:dyDescent="0.3">
      <c r="B3" s="15" t="s">
        <v>707</v>
      </c>
      <c r="C3" s="15"/>
      <c r="D3" s="15"/>
      <c r="E3" s="16"/>
      <c r="F3" s="16"/>
    </row>
    <row r="4" spans="1:11" ht="13.35" customHeight="1" x14ac:dyDescent="0.3">
      <c r="B4" s="17"/>
      <c r="C4" s="17"/>
      <c r="D4" s="17"/>
      <c r="E4" s="17"/>
      <c r="F4" s="17"/>
    </row>
    <row r="5" spans="1:11" ht="32.700000000000003" customHeight="1" x14ac:dyDescent="0.3">
      <c r="A5" s="24"/>
      <c r="B5" s="73" t="s">
        <v>706</v>
      </c>
      <c r="C5" s="30" t="s">
        <v>489</v>
      </c>
      <c r="D5" s="30" t="s">
        <v>488</v>
      </c>
      <c r="E5" s="30" t="s">
        <v>487</v>
      </c>
      <c r="F5" s="250"/>
      <c r="G5" s="250"/>
      <c r="H5" s="250"/>
      <c r="I5" s="249"/>
      <c r="J5" s="249"/>
      <c r="K5" s="249"/>
    </row>
    <row r="6" spans="1:11" ht="25.5" customHeight="1" x14ac:dyDescent="0.3">
      <c r="A6" s="10"/>
      <c r="B6" s="248" t="s">
        <v>709</v>
      </c>
      <c r="C6" s="247">
        <v>0.19450000000000001</v>
      </c>
      <c r="D6" s="247">
        <v>0.1671</v>
      </c>
      <c r="E6" s="247">
        <v>0.45729999999999998</v>
      </c>
      <c r="F6" s="242"/>
      <c r="G6" s="242"/>
      <c r="H6" s="242"/>
      <c r="I6" s="242"/>
      <c r="J6" s="242"/>
      <c r="K6" s="242"/>
    </row>
    <row r="7" spans="1:11" ht="25.5" customHeight="1" x14ac:dyDescent="0.3">
      <c r="A7" s="10"/>
      <c r="B7" s="246" t="s">
        <v>710</v>
      </c>
      <c r="C7" s="245">
        <v>0.32340000000000002</v>
      </c>
      <c r="D7" s="245">
        <v>0.31280000000000002</v>
      </c>
      <c r="E7" s="245">
        <v>0.26490000000000002</v>
      </c>
      <c r="F7" s="242"/>
      <c r="G7" s="242"/>
      <c r="H7" s="242"/>
      <c r="I7" s="242"/>
      <c r="J7" s="242"/>
      <c r="K7" s="242"/>
    </row>
    <row r="8" spans="1:11" ht="25.5" customHeight="1" x14ac:dyDescent="0.3">
      <c r="A8" s="10"/>
      <c r="B8" s="248" t="s">
        <v>708</v>
      </c>
      <c r="C8" s="247">
        <v>0.33260000000000001</v>
      </c>
      <c r="D8" s="247">
        <v>0.4108</v>
      </c>
      <c r="E8" s="247">
        <v>0.17599999999999999</v>
      </c>
      <c r="F8" s="242"/>
      <c r="G8" s="242"/>
      <c r="H8" s="242"/>
      <c r="I8" s="242"/>
      <c r="J8" s="242"/>
      <c r="K8" s="242"/>
    </row>
    <row r="9" spans="1:11" ht="25.5" customHeight="1" x14ac:dyDescent="0.3">
      <c r="A9" s="10"/>
      <c r="B9" s="252" t="s">
        <v>481</v>
      </c>
      <c r="C9" s="251">
        <v>0.14960000000000001</v>
      </c>
      <c r="D9" s="251">
        <v>0.10920000000000001</v>
      </c>
      <c r="E9" s="251">
        <v>0.1018</v>
      </c>
      <c r="F9" s="242"/>
      <c r="G9" s="242"/>
      <c r="H9" s="242"/>
      <c r="I9" s="242"/>
      <c r="J9" s="242"/>
      <c r="K9" s="242"/>
    </row>
    <row r="10" spans="1:11" ht="15" customHeight="1" x14ac:dyDescent="0.3">
      <c r="A10" s="10"/>
      <c r="B10" s="246"/>
      <c r="C10" s="245"/>
      <c r="D10" s="245"/>
      <c r="E10" s="32"/>
      <c r="F10" s="242"/>
      <c r="G10" s="242"/>
      <c r="H10" s="242"/>
      <c r="I10" s="242"/>
      <c r="J10" s="242"/>
      <c r="K10" s="242"/>
    </row>
    <row r="11" spans="1:11" ht="30" customHeight="1" x14ac:dyDescent="0.3">
      <c r="A11" s="24"/>
      <c r="B11" s="73" t="s">
        <v>711</v>
      </c>
      <c r="C11" s="30" t="s">
        <v>489</v>
      </c>
      <c r="D11" s="30" t="s">
        <v>488</v>
      </c>
      <c r="E11" s="30" t="s">
        <v>487</v>
      </c>
      <c r="F11" s="250"/>
      <c r="G11" s="250"/>
      <c r="H11" s="250"/>
      <c r="I11" s="249"/>
      <c r="J11" s="249"/>
      <c r="K11" s="249"/>
    </row>
    <row r="12" spans="1:11" ht="25.5" customHeight="1" x14ac:dyDescent="0.3">
      <c r="A12" s="10"/>
      <c r="B12" s="248" t="s">
        <v>486</v>
      </c>
      <c r="C12" s="247">
        <v>0.10489999999999999</v>
      </c>
      <c r="D12" s="247">
        <v>0.1186</v>
      </c>
      <c r="E12" s="247">
        <v>0.25259999999999999</v>
      </c>
      <c r="F12" s="242"/>
      <c r="G12" s="242"/>
      <c r="H12" s="242"/>
      <c r="I12" s="242"/>
      <c r="J12" s="242"/>
      <c r="K12" s="242"/>
    </row>
    <row r="13" spans="1:11" ht="24.75" customHeight="1" x14ac:dyDescent="0.3">
      <c r="A13" s="10"/>
      <c r="B13" s="246" t="s">
        <v>485</v>
      </c>
      <c r="C13" s="245">
        <v>0.37569999999999998</v>
      </c>
      <c r="D13" s="245">
        <v>0.32100000000000001</v>
      </c>
      <c r="E13" s="245">
        <v>0.23730000000000001</v>
      </c>
      <c r="F13" s="242"/>
      <c r="G13" s="242"/>
      <c r="H13" s="242"/>
      <c r="I13" s="242"/>
      <c r="J13" s="242"/>
      <c r="K13" s="242"/>
    </row>
    <row r="14" spans="1:11" ht="25.5" customHeight="1" x14ac:dyDescent="0.3">
      <c r="A14" s="10"/>
      <c r="B14" s="248" t="s">
        <v>484</v>
      </c>
      <c r="C14" s="247">
        <v>0.14249999999999999</v>
      </c>
      <c r="D14" s="247">
        <v>0.23100000000000001</v>
      </c>
      <c r="E14" s="247">
        <v>0.30249999999999999</v>
      </c>
      <c r="F14" s="242"/>
      <c r="G14" s="242"/>
      <c r="H14" s="242"/>
      <c r="I14" s="242"/>
      <c r="J14" s="242"/>
      <c r="K14" s="242"/>
    </row>
    <row r="15" spans="1:11" ht="25.5" customHeight="1" x14ac:dyDescent="0.3">
      <c r="A15" s="10"/>
      <c r="B15" s="246" t="s">
        <v>483</v>
      </c>
      <c r="C15" s="245">
        <v>0.12609999999999999</v>
      </c>
      <c r="D15" s="245">
        <v>0.12509999999999999</v>
      </c>
      <c r="E15" s="245">
        <v>5.4300000000000001E-2</v>
      </c>
      <c r="F15" s="242"/>
      <c r="G15" s="242"/>
      <c r="H15" s="242"/>
      <c r="I15" s="242"/>
      <c r="J15" s="242"/>
      <c r="K15" s="242"/>
    </row>
    <row r="16" spans="1:11" ht="25.5" customHeight="1" x14ac:dyDescent="0.3">
      <c r="A16" s="10"/>
      <c r="B16" s="248" t="s">
        <v>482</v>
      </c>
      <c r="C16" s="247">
        <v>2.9000000000000001E-2</v>
      </c>
      <c r="D16" s="247">
        <v>4.48E-2</v>
      </c>
      <c r="E16" s="247">
        <v>1.9400000000000001E-2</v>
      </c>
      <c r="F16" s="242"/>
      <c r="G16" s="242"/>
      <c r="H16" s="242"/>
      <c r="I16" s="242"/>
      <c r="J16" s="242"/>
      <c r="K16" s="242"/>
    </row>
    <row r="17" spans="1:11" ht="25.5" customHeight="1" x14ac:dyDescent="0.3">
      <c r="A17" s="10"/>
      <c r="B17" s="246" t="s">
        <v>438</v>
      </c>
      <c r="C17" s="245">
        <v>7.22E-2</v>
      </c>
      <c r="D17" s="245">
        <v>5.04E-2</v>
      </c>
      <c r="E17" s="245">
        <v>3.2099999999999997E-2</v>
      </c>
      <c r="F17" s="242"/>
      <c r="G17" s="242"/>
      <c r="H17" s="242"/>
      <c r="I17" s="242"/>
      <c r="J17" s="242"/>
      <c r="K17" s="242"/>
    </row>
    <row r="18" spans="1:11" ht="25.5" customHeight="1" x14ac:dyDescent="0.3">
      <c r="A18" s="10"/>
      <c r="B18" s="244" t="s">
        <v>481</v>
      </c>
      <c r="C18" s="243">
        <v>0.14960000000000001</v>
      </c>
      <c r="D18" s="243">
        <v>0.10920000000000001</v>
      </c>
      <c r="E18" s="243">
        <v>0.1018</v>
      </c>
      <c r="F18" s="242"/>
      <c r="G18" s="242"/>
      <c r="H18" s="242"/>
      <c r="I18" s="242"/>
      <c r="J18" s="242"/>
      <c r="K18" s="242"/>
    </row>
    <row r="19" spans="1:11" s="63" customFormat="1" ht="15" customHeight="1" x14ac:dyDescent="0.3">
      <c r="A19" s="10"/>
    </row>
    <row r="20" spans="1:11" ht="50.25" customHeight="1" x14ac:dyDescent="0.3">
      <c r="A20" s="10"/>
      <c r="B20" s="331" t="s">
        <v>712</v>
      </c>
      <c r="C20" s="331"/>
      <c r="D20" s="331"/>
      <c r="E20" s="331"/>
      <c r="F20" s="24"/>
      <c r="G20" s="24"/>
    </row>
    <row r="21" spans="1:11" ht="44.1" customHeight="1" x14ac:dyDescent="0.3">
      <c r="A21" s="10"/>
      <c r="B21" s="329" t="s">
        <v>713</v>
      </c>
      <c r="C21" s="329"/>
      <c r="D21" s="329"/>
      <c r="E21" s="329"/>
      <c r="F21" s="24"/>
      <c r="G21" s="24"/>
    </row>
    <row r="22" spans="1:11" ht="15" customHeight="1" x14ac:dyDescent="0.3">
      <c r="A22" s="10"/>
      <c r="B22" s="188"/>
      <c r="C22" s="188"/>
      <c r="D22" s="188"/>
      <c r="E22" s="188"/>
      <c r="F22" s="24"/>
      <c r="G22" s="24"/>
    </row>
    <row r="23" spans="1:11" ht="15" customHeight="1" x14ac:dyDescent="0.3">
      <c r="A23" s="10"/>
      <c r="B23" s="2" t="s">
        <v>629</v>
      </c>
      <c r="C23" s="24"/>
      <c r="D23" s="24"/>
      <c r="E23" s="24"/>
      <c r="F23" s="331"/>
      <c r="G23" s="331"/>
    </row>
    <row r="24" spans="1:11" ht="15" customHeight="1" x14ac:dyDescent="0.3">
      <c r="A24" s="10"/>
      <c r="B24" s="2" t="s">
        <v>630</v>
      </c>
    </row>
    <row r="25" spans="1:11" ht="15" customHeight="1" x14ac:dyDescent="0.3">
      <c r="A25" s="10"/>
    </row>
    <row r="26" spans="1:11" ht="15" customHeight="1" x14ac:dyDescent="0.3">
      <c r="A26" s="16"/>
    </row>
    <row r="28" spans="1:11" ht="13.5" customHeight="1" x14ac:dyDescent="0.3">
      <c r="A28" s="10"/>
    </row>
    <row r="29" spans="1:11" ht="13.5" customHeight="1" x14ac:dyDescent="0.3">
      <c r="A29" s="10"/>
    </row>
  </sheetData>
  <mergeCells count="3">
    <mergeCell ref="F23:G23"/>
    <mergeCell ref="B20:E20"/>
    <mergeCell ref="B21:E2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99664-B7F6-47E2-849A-0F1D5433161A}">
  <dimension ref="A2:H23"/>
  <sheetViews>
    <sheetView zoomScale="85" zoomScaleNormal="85" workbookViewId="0">
      <selection activeCell="B4" sqref="B4"/>
    </sheetView>
  </sheetViews>
  <sheetFormatPr baseColWidth="10" defaultColWidth="11.33203125" defaultRowHeight="13.5" customHeight="1" x14ac:dyDescent="0.3"/>
  <cols>
    <col min="1" max="1" width="5.33203125" style="2" customWidth="1"/>
    <col min="2" max="2" width="76.33203125" style="2" customWidth="1"/>
    <col min="3" max="3" width="19" style="2" bestFit="1" customWidth="1"/>
    <col min="4" max="4" width="32.88671875" style="2" bestFit="1" customWidth="1"/>
    <col min="5" max="5" width="27" style="2" bestFit="1" customWidth="1"/>
    <col min="6" max="6" width="18" style="2" bestFit="1" customWidth="1"/>
    <col min="7" max="7" width="31.109375" style="2" bestFit="1" customWidth="1"/>
    <col min="8" max="8" width="9.88671875" style="2" customWidth="1"/>
    <col min="9" max="16384" width="11.33203125" style="2"/>
  </cols>
  <sheetData>
    <row r="2" spans="1:8" s="10" customFormat="1" ht="15" customHeight="1" x14ac:dyDescent="0.3">
      <c r="B2" s="15" t="s">
        <v>114</v>
      </c>
      <c r="C2" s="15"/>
      <c r="D2" s="15"/>
      <c r="E2" s="16"/>
      <c r="F2" s="16"/>
    </row>
    <row r="3" spans="1:8" s="10" customFormat="1" ht="15" customHeight="1" x14ac:dyDescent="0.3">
      <c r="B3" s="15" t="s">
        <v>115</v>
      </c>
      <c r="C3" s="15"/>
      <c r="D3" s="15"/>
      <c r="E3" s="16"/>
      <c r="F3" s="16"/>
    </row>
    <row r="4" spans="1:8" ht="13.35" customHeight="1" x14ac:dyDescent="0.3">
      <c r="B4" s="17"/>
      <c r="C4" s="17"/>
      <c r="D4" s="17"/>
      <c r="E4" s="17"/>
      <c r="F4" s="17"/>
    </row>
    <row r="5" spans="1:8" ht="25.5" customHeight="1" x14ac:dyDescent="0.3">
      <c r="B5" s="326" t="s">
        <v>117</v>
      </c>
      <c r="C5" s="326"/>
      <c r="D5" s="326"/>
      <c r="E5" s="326"/>
      <c r="F5" s="326"/>
      <c r="G5" s="23"/>
      <c r="H5" s="74"/>
    </row>
    <row r="6" spans="1:8" s="16" customFormat="1" ht="30" customHeight="1" x14ac:dyDescent="0.3">
      <c r="B6" s="164"/>
      <c r="C6" s="65" t="s">
        <v>107</v>
      </c>
      <c r="D6" s="65" t="s">
        <v>89</v>
      </c>
      <c r="E6" s="65" t="s">
        <v>106</v>
      </c>
      <c r="F6" s="164" t="s">
        <v>53</v>
      </c>
      <c r="G6" s="65" t="s">
        <v>97</v>
      </c>
      <c r="H6" s="65" t="s">
        <v>88</v>
      </c>
    </row>
    <row r="7" spans="1:8" s="10" customFormat="1" ht="24.75" customHeight="1" x14ac:dyDescent="0.3">
      <c r="B7" s="20" t="s">
        <v>116</v>
      </c>
      <c r="C7" s="92">
        <v>1531</v>
      </c>
      <c r="D7" s="92">
        <v>1544</v>
      </c>
      <c r="E7" s="92">
        <v>616</v>
      </c>
      <c r="F7" s="92">
        <v>1027</v>
      </c>
      <c r="G7" s="92">
        <v>109</v>
      </c>
      <c r="H7" s="92">
        <v>1846</v>
      </c>
    </row>
    <row r="8" spans="1:8" s="10" customFormat="1" ht="24.75" customHeight="1" x14ac:dyDescent="0.3">
      <c r="B8" s="19" t="s">
        <v>123</v>
      </c>
      <c r="C8" s="94">
        <v>1253</v>
      </c>
      <c r="D8" s="94">
        <v>1287</v>
      </c>
      <c r="E8" s="94">
        <v>616</v>
      </c>
      <c r="F8" s="94">
        <v>1027</v>
      </c>
      <c r="G8" s="94">
        <v>109</v>
      </c>
      <c r="H8" s="94">
        <v>1311</v>
      </c>
    </row>
    <row r="9" spans="1:8" s="10" customFormat="1" ht="24.75" customHeight="1" x14ac:dyDescent="0.3">
      <c r="B9" s="19" t="s">
        <v>124</v>
      </c>
      <c r="C9" s="94">
        <v>278</v>
      </c>
      <c r="D9" s="94">
        <v>257</v>
      </c>
      <c r="E9" s="94">
        <v>0</v>
      </c>
      <c r="F9" s="94">
        <v>0</v>
      </c>
      <c r="G9" s="94">
        <v>0</v>
      </c>
      <c r="H9" s="94">
        <v>535</v>
      </c>
    </row>
    <row r="10" spans="1:8" s="10" customFormat="1" ht="24.75" customHeight="1" x14ac:dyDescent="0.3">
      <c r="B10" s="21" t="s">
        <v>120</v>
      </c>
      <c r="C10" s="95">
        <v>20010</v>
      </c>
      <c r="D10" s="95">
        <v>18987</v>
      </c>
      <c r="E10" s="95">
        <v>8326</v>
      </c>
      <c r="F10" s="95">
        <v>5121</v>
      </c>
      <c r="G10" s="95">
        <v>120</v>
      </c>
      <c r="H10" s="95">
        <v>52564</v>
      </c>
    </row>
    <row r="11" spans="1:8" s="108" customFormat="1" ht="14.4" x14ac:dyDescent="0.3">
      <c r="A11" s="110"/>
      <c r="B11" s="101"/>
    </row>
    <row r="12" spans="1:8" ht="25.5" customHeight="1" x14ac:dyDescent="0.3">
      <c r="B12" s="326" t="s">
        <v>118</v>
      </c>
      <c r="C12" s="326"/>
      <c r="D12" s="326"/>
      <c r="E12" s="326"/>
      <c r="F12" s="326"/>
      <c r="G12" s="23"/>
      <c r="H12" s="74"/>
    </row>
    <row r="13" spans="1:8" s="16" customFormat="1" ht="30" customHeight="1" x14ac:dyDescent="0.3">
      <c r="B13" s="164"/>
      <c r="C13" s="65" t="s">
        <v>107</v>
      </c>
      <c r="D13" s="65" t="s">
        <v>89</v>
      </c>
      <c r="E13" s="65" t="s">
        <v>106</v>
      </c>
      <c r="F13" s="164" t="s">
        <v>53</v>
      </c>
      <c r="G13" s="65" t="s">
        <v>97</v>
      </c>
      <c r="H13" s="65" t="s">
        <v>88</v>
      </c>
    </row>
    <row r="14" spans="1:8" s="10" customFormat="1" ht="24.75" customHeight="1" x14ac:dyDescent="0.3">
      <c r="B14" s="20" t="s">
        <v>116</v>
      </c>
      <c r="C14" s="92">
        <v>1542</v>
      </c>
      <c r="D14" s="92">
        <v>1585</v>
      </c>
      <c r="E14" s="92">
        <v>613</v>
      </c>
      <c r="F14" s="92">
        <v>1030</v>
      </c>
      <c r="G14" s="92">
        <v>109</v>
      </c>
      <c r="H14" s="92">
        <v>1863</v>
      </c>
    </row>
    <row r="15" spans="1:8" s="10" customFormat="1" ht="24.75" customHeight="1" x14ac:dyDescent="0.3">
      <c r="B15" s="19" t="s">
        <v>123</v>
      </c>
      <c r="C15" s="94">
        <v>1282</v>
      </c>
      <c r="D15" s="94">
        <v>1319</v>
      </c>
      <c r="E15" s="94">
        <v>613</v>
      </c>
      <c r="F15" s="94">
        <v>1030</v>
      </c>
      <c r="G15" s="94">
        <v>109</v>
      </c>
      <c r="H15" s="94">
        <v>1337</v>
      </c>
    </row>
    <row r="16" spans="1:8" s="10" customFormat="1" ht="24.75" customHeight="1" x14ac:dyDescent="0.3">
      <c r="B16" s="19" t="s">
        <v>124</v>
      </c>
      <c r="C16" s="94">
        <v>260</v>
      </c>
      <c r="D16" s="94">
        <v>266</v>
      </c>
      <c r="E16" s="94">
        <v>0</v>
      </c>
      <c r="F16" s="94">
        <v>0</v>
      </c>
      <c r="G16" s="94">
        <v>0</v>
      </c>
      <c r="H16" s="94">
        <v>526</v>
      </c>
    </row>
    <row r="17" spans="2:8" s="10" customFormat="1" ht="24.75" customHeight="1" x14ac:dyDescent="0.3">
      <c r="B17" s="21" t="s">
        <v>120</v>
      </c>
      <c r="C17" s="95">
        <v>20816</v>
      </c>
      <c r="D17" s="95">
        <v>19851</v>
      </c>
      <c r="E17" s="95">
        <v>8341</v>
      </c>
      <c r="F17" s="95">
        <v>4986</v>
      </c>
      <c r="G17" s="95">
        <v>120</v>
      </c>
      <c r="H17" s="95">
        <v>54114</v>
      </c>
    </row>
    <row r="19" spans="2:8" ht="13.5" customHeight="1" x14ac:dyDescent="0.3">
      <c r="B19" s="325" t="s">
        <v>639</v>
      </c>
      <c r="C19" s="325"/>
      <c r="D19" s="325"/>
      <c r="E19" s="325"/>
      <c r="F19" s="325"/>
    </row>
    <row r="20" spans="2:8" ht="13.5" customHeight="1" x14ac:dyDescent="0.3">
      <c r="B20" s="325" t="s">
        <v>640</v>
      </c>
      <c r="C20" s="325"/>
      <c r="D20" s="325"/>
      <c r="E20" s="325"/>
      <c r="F20" s="325"/>
    </row>
    <row r="22" spans="2:8" ht="15" customHeight="1" x14ac:dyDescent="0.3">
      <c r="B22" s="325" t="s">
        <v>119</v>
      </c>
      <c r="C22" s="325"/>
      <c r="D22" s="325"/>
      <c r="E22" s="325"/>
      <c r="F22" s="325"/>
    </row>
    <row r="23" spans="2:8" ht="15" customHeight="1" x14ac:dyDescent="0.3">
      <c r="B23" s="325" t="s">
        <v>54</v>
      </c>
      <c r="C23" s="325"/>
      <c r="D23" s="325"/>
      <c r="E23" s="325"/>
      <c r="F23" s="325"/>
    </row>
  </sheetData>
  <mergeCells count="6">
    <mergeCell ref="B5:F5"/>
    <mergeCell ref="B12:F12"/>
    <mergeCell ref="B22:F22"/>
    <mergeCell ref="B23:F23"/>
    <mergeCell ref="B19:F19"/>
    <mergeCell ref="B20:F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6DF85-E65F-41DA-85A9-CDF1DBE04713}">
  <dimension ref="B2:F30"/>
  <sheetViews>
    <sheetView zoomScale="85" zoomScaleNormal="85" workbookViewId="0">
      <selection activeCell="E6" sqref="E6:E7"/>
    </sheetView>
  </sheetViews>
  <sheetFormatPr baseColWidth="10" defaultColWidth="11.33203125" defaultRowHeight="13.5" customHeight="1" x14ac:dyDescent="0.3"/>
  <cols>
    <col min="1" max="1" width="5.33203125" style="2" customWidth="1"/>
    <col min="2" max="2" width="42.33203125" style="2" customWidth="1"/>
    <col min="3" max="4" width="20.6640625" style="2" customWidth="1"/>
    <col min="5" max="5" width="36.109375" style="2" bestFit="1" customWidth="1"/>
    <col min="6" max="10" width="21.5546875" style="2" customWidth="1"/>
    <col min="11" max="16384" width="11.33203125" style="2"/>
  </cols>
  <sheetData>
    <row r="2" spans="2:6" s="10" customFormat="1" ht="15" customHeight="1" x14ac:dyDescent="0.3">
      <c r="B2" s="15" t="s">
        <v>641</v>
      </c>
      <c r="C2" s="15"/>
      <c r="D2" s="15"/>
      <c r="E2" s="16"/>
      <c r="F2" s="16"/>
    </row>
    <row r="3" spans="2:6" s="10" customFormat="1" ht="15" customHeight="1" x14ac:dyDescent="0.3">
      <c r="B3" s="15" t="s">
        <v>126</v>
      </c>
      <c r="C3" s="15"/>
      <c r="D3" s="15"/>
      <c r="E3" s="16"/>
      <c r="F3" s="16"/>
    </row>
    <row r="4" spans="2:6" ht="13.35" customHeight="1" x14ac:dyDescent="0.3">
      <c r="B4" s="17"/>
      <c r="C4" s="17"/>
      <c r="D4" s="17"/>
      <c r="E4" s="17"/>
      <c r="F4" s="17"/>
    </row>
    <row r="5" spans="2:6" ht="37.200000000000003" customHeight="1" x14ac:dyDescent="0.3">
      <c r="B5" s="309" t="s">
        <v>643</v>
      </c>
      <c r="C5" s="327" t="s">
        <v>727</v>
      </c>
      <c r="D5" s="328"/>
      <c r="E5" s="17"/>
      <c r="F5" s="17"/>
    </row>
    <row r="6" spans="2:6" s="16" customFormat="1" ht="30" customHeight="1" x14ac:dyDescent="0.3">
      <c r="B6" s="310" t="s">
        <v>642</v>
      </c>
      <c r="C6" s="316">
        <v>43800</v>
      </c>
      <c r="D6" s="317">
        <v>45261</v>
      </c>
      <c r="E6" s="315"/>
    </row>
    <row r="7" spans="2:6" s="10" customFormat="1" ht="24.75" customHeight="1" x14ac:dyDescent="0.3">
      <c r="B7" s="10" t="s">
        <v>127</v>
      </c>
      <c r="C7" s="94">
        <v>112</v>
      </c>
      <c r="D7" s="94">
        <v>85</v>
      </c>
      <c r="E7" s="318"/>
    </row>
    <row r="8" spans="2:6" s="10" customFormat="1" ht="24.75" customHeight="1" x14ac:dyDescent="0.3">
      <c r="B8" s="76" t="s">
        <v>128</v>
      </c>
      <c r="C8" s="92">
        <v>347</v>
      </c>
      <c r="D8" s="92">
        <v>337</v>
      </c>
    </row>
    <row r="9" spans="2:6" s="10" customFormat="1" ht="24.75" customHeight="1" x14ac:dyDescent="0.3">
      <c r="B9" s="10" t="s">
        <v>129</v>
      </c>
      <c r="C9" s="94">
        <v>427</v>
      </c>
      <c r="D9" s="94">
        <v>422</v>
      </c>
    </row>
    <row r="10" spans="2:6" s="10" customFormat="1" ht="24.75" customHeight="1" x14ac:dyDescent="0.3">
      <c r="B10" s="76" t="s">
        <v>130</v>
      </c>
      <c r="C10" s="92">
        <v>212</v>
      </c>
      <c r="D10" s="92">
        <v>362</v>
      </c>
    </row>
    <row r="11" spans="2:6" s="10" customFormat="1" ht="24.75" customHeight="1" x14ac:dyDescent="0.3">
      <c r="B11" s="10" t="s">
        <v>131</v>
      </c>
      <c r="C11" s="94">
        <v>114</v>
      </c>
      <c r="D11" s="94">
        <v>227</v>
      </c>
    </row>
    <row r="12" spans="2:6" s="10" customFormat="1" ht="24.75" customHeight="1" x14ac:dyDescent="0.3">
      <c r="B12" s="76" t="s">
        <v>132</v>
      </c>
      <c r="C12" s="92">
        <v>75</v>
      </c>
      <c r="D12" s="92">
        <v>147</v>
      </c>
    </row>
    <row r="13" spans="2:6" s="10" customFormat="1" ht="24.75" customHeight="1" x14ac:dyDescent="0.3">
      <c r="B13" s="10" t="s">
        <v>133</v>
      </c>
      <c r="C13" s="94">
        <v>40</v>
      </c>
      <c r="D13" s="94">
        <v>71</v>
      </c>
    </row>
    <row r="14" spans="2:6" s="10" customFormat="1" ht="24.75" customHeight="1" x14ac:dyDescent="0.3">
      <c r="B14" s="76" t="s">
        <v>134</v>
      </c>
      <c r="C14" s="92">
        <v>21</v>
      </c>
      <c r="D14" s="92">
        <v>50</v>
      </c>
    </row>
    <row r="15" spans="2:6" s="10" customFormat="1" ht="24.75" customHeight="1" x14ac:dyDescent="0.3">
      <c r="B15" s="10" t="s">
        <v>202</v>
      </c>
      <c r="C15" s="94">
        <v>15</v>
      </c>
      <c r="D15" s="94">
        <v>32</v>
      </c>
    </row>
    <row r="16" spans="2:6" s="10" customFormat="1" ht="24.75" customHeight="1" x14ac:dyDescent="0.3">
      <c r="B16" s="76" t="s">
        <v>135</v>
      </c>
      <c r="C16" s="92">
        <v>16</v>
      </c>
      <c r="D16" s="92">
        <v>18</v>
      </c>
    </row>
    <row r="17" spans="2:6" s="10" customFormat="1" ht="24.75" customHeight="1" x14ac:dyDescent="0.3">
      <c r="B17" s="10" t="s">
        <v>136</v>
      </c>
      <c r="C17" s="94">
        <v>14</v>
      </c>
      <c r="D17" s="94">
        <v>14</v>
      </c>
    </row>
    <row r="18" spans="2:6" s="10" customFormat="1" ht="24.75" customHeight="1" x14ac:dyDescent="0.3">
      <c r="B18" s="76" t="s">
        <v>137</v>
      </c>
      <c r="C18" s="92">
        <v>10</v>
      </c>
      <c r="D18" s="92">
        <v>8</v>
      </c>
    </row>
    <row r="19" spans="2:6" s="10" customFormat="1" ht="24.75" customHeight="1" x14ac:dyDescent="0.3">
      <c r="B19" s="10" t="s">
        <v>138</v>
      </c>
      <c r="C19" s="94">
        <v>5</v>
      </c>
      <c r="D19" s="94">
        <v>8</v>
      </c>
    </row>
    <row r="20" spans="2:6" s="10" customFormat="1" ht="24.75" customHeight="1" x14ac:dyDescent="0.3">
      <c r="B20" s="76" t="s">
        <v>139</v>
      </c>
      <c r="C20" s="92">
        <v>4</v>
      </c>
      <c r="D20" s="92">
        <v>8</v>
      </c>
    </row>
    <row r="21" spans="2:6" s="10" customFormat="1" ht="24.75" customHeight="1" x14ac:dyDescent="0.3">
      <c r="B21" s="10" t="s">
        <v>140</v>
      </c>
      <c r="C21" s="94">
        <v>6</v>
      </c>
      <c r="D21" s="94">
        <v>1</v>
      </c>
    </row>
    <row r="22" spans="2:6" s="10" customFormat="1" ht="24.75" customHeight="1" x14ac:dyDescent="0.3">
      <c r="B22" s="76" t="s">
        <v>141</v>
      </c>
      <c r="C22" s="92">
        <v>5</v>
      </c>
      <c r="D22" s="92">
        <v>2</v>
      </c>
    </row>
    <row r="23" spans="2:6" s="10" customFormat="1" ht="24.75" customHeight="1" x14ac:dyDescent="0.3">
      <c r="B23" s="10" t="s">
        <v>142</v>
      </c>
      <c r="C23" s="94">
        <v>3</v>
      </c>
      <c r="D23" s="94">
        <v>2</v>
      </c>
    </row>
    <row r="24" spans="2:6" s="10" customFormat="1" ht="24.75" customHeight="1" x14ac:dyDescent="0.3">
      <c r="B24" s="76" t="s">
        <v>143</v>
      </c>
      <c r="C24" s="92">
        <v>1</v>
      </c>
      <c r="D24" s="92">
        <v>1</v>
      </c>
    </row>
    <row r="25" spans="2:6" s="10" customFormat="1" ht="24.75" customHeight="1" x14ac:dyDescent="0.3">
      <c r="B25" s="10" t="s">
        <v>144</v>
      </c>
      <c r="C25" s="94">
        <v>3</v>
      </c>
      <c r="D25" s="94">
        <v>1</v>
      </c>
    </row>
    <row r="26" spans="2:6" s="10" customFormat="1" ht="24.75" customHeight="1" x14ac:dyDescent="0.3">
      <c r="B26" s="76" t="s">
        <v>145</v>
      </c>
      <c r="C26" s="92">
        <v>5</v>
      </c>
      <c r="D26" s="92">
        <v>2</v>
      </c>
    </row>
    <row r="27" spans="2:6" s="10" customFormat="1" ht="24.75" customHeight="1" x14ac:dyDescent="0.3">
      <c r="B27" s="306" t="s">
        <v>125</v>
      </c>
      <c r="C27" s="100">
        <v>35</v>
      </c>
      <c r="D27" s="100">
        <v>51</v>
      </c>
    </row>
    <row r="28" spans="2:6" ht="15.75" customHeight="1" x14ac:dyDescent="0.3"/>
    <row r="29" spans="2:6" ht="15.75" customHeight="1" x14ac:dyDescent="0.3">
      <c r="B29" s="325" t="s">
        <v>119</v>
      </c>
      <c r="C29" s="325"/>
      <c r="D29" s="325"/>
      <c r="E29" s="325"/>
      <c r="F29" s="325"/>
    </row>
    <row r="30" spans="2:6" ht="15.75" customHeight="1" x14ac:dyDescent="0.3">
      <c r="B30" s="325" t="s">
        <v>54</v>
      </c>
      <c r="C30" s="325"/>
      <c r="D30" s="325"/>
      <c r="E30" s="325"/>
      <c r="F30" s="325"/>
    </row>
  </sheetData>
  <mergeCells count="3">
    <mergeCell ref="B29:F29"/>
    <mergeCell ref="B30:F30"/>
    <mergeCell ref="C5:D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6B805-5A0F-49DA-9CCC-8000B35711C3}">
  <dimension ref="A1:G33"/>
  <sheetViews>
    <sheetView showGridLines="0" zoomScale="85" zoomScaleNormal="85" workbookViewId="0">
      <pane ySplit="6" topLeftCell="A7" activePane="bottomLeft" state="frozen"/>
      <selection pane="bottomLeft"/>
    </sheetView>
  </sheetViews>
  <sheetFormatPr baseColWidth="10" defaultColWidth="10.6640625" defaultRowHeight="14.4" x14ac:dyDescent="0.3"/>
  <cols>
    <col min="1" max="1" width="5.33203125" style="2" customWidth="1"/>
    <col min="2" max="2" width="26.5546875" style="7" customWidth="1"/>
    <col min="3" max="4" width="31.88671875" style="7" customWidth="1"/>
    <col min="5" max="5" width="7.33203125" style="7" customWidth="1"/>
    <col min="6" max="6" width="30.33203125" style="7" customWidth="1"/>
    <col min="7" max="7" width="19.33203125" style="7" customWidth="1"/>
    <col min="8" max="16384" width="10.6640625" style="7"/>
  </cols>
  <sheetData>
    <row r="1" spans="1:7" s="2" customFormat="1" ht="13.5" customHeight="1" x14ac:dyDescent="0.3"/>
    <row r="2" spans="1:7" s="10" customFormat="1" ht="15" customHeight="1" x14ac:dyDescent="0.3">
      <c r="B2" s="15" t="s">
        <v>148</v>
      </c>
      <c r="C2" s="15"/>
      <c r="D2" s="15"/>
      <c r="E2" s="16"/>
      <c r="F2" s="16"/>
    </row>
    <row r="3" spans="1:7" s="10" customFormat="1" ht="15" customHeight="1" x14ac:dyDescent="0.3">
      <c r="B3" s="15" t="s">
        <v>149</v>
      </c>
      <c r="C3" s="15"/>
      <c r="D3" s="15"/>
      <c r="E3" s="16"/>
      <c r="F3" s="16"/>
    </row>
    <row r="4" spans="1:7" s="2" customFormat="1" ht="13.35" customHeight="1" x14ac:dyDescent="0.3">
      <c r="B4" s="17"/>
      <c r="C4" s="17"/>
      <c r="D4" s="17"/>
      <c r="E4" s="17"/>
      <c r="F4" s="17"/>
    </row>
    <row r="5" spans="1:7" s="29" customFormat="1" x14ac:dyDescent="0.3">
      <c r="B5" s="55" t="s">
        <v>172</v>
      </c>
      <c r="C5" s="112"/>
      <c r="D5" s="112"/>
      <c r="F5" s="55" t="s">
        <v>173</v>
      </c>
    </row>
    <row r="6" spans="1:7" s="24" customFormat="1" ht="48.75" customHeight="1" x14ac:dyDescent="0.3">
      <c r="B6" s="167" t="s">
        <v>55</v>
      </c>
      <c r="C6" s="45" t="s">
        <v>174</v>
      </c>
      <c r="D6" s="45" t="s">
        <v>175</v>
      </c>
      <c r="E6" s="47"/>
      <c r="F6" s="51" t="s">
        <v>171</v>
      </c>
      <c r="G6" s="44" t="s">
        <v>88</v>
      </c>
    </row>
    <row r="7" spans="1:7" s="10" customFormat="1" ht="24.75" customHeight="1" x14ac:dyDescent="0.3">
      <c r="B7" s="99">
        <v>43435</v>
      </c>
      <c r="C7" s="26">
        <v>0.78334700000000002</v>
      </c>
      <c r="D7" s="25">
        <v>232.2893634047864</v>
      </c>
      <c r="F7" s="99" t="s">
        <v>150</v>
      </c>
      <c r="G7" s="25">
        <v>40</v>
      </c>
    </row>
    <row r="8" spans="1:7" s="10" customFormat="1" ht="24.75" customHeight="1" x14ac:dyDescent="0.3">
      <c r="B8" s="97">
        <v>43800</v>
      </c>
      <c r="C8" s="28">
        <v>2.0118149999999999</v>
      </c>
      <c r="D8" s="27">
        <v>589.47992372893225</v>
      </c>
      <c r="F8" s="97" t="s">
        <v>151</v>
      </c>
      <c r="G8" s="27">
        <v>60</v>
      </c>
    </row>
    <row r="9" spans="1:7" s="10" customFormat="1" ht="24.75" customHeight="1" x14ac:dyDescent="0.3">
      <c r="B9" s="99">
        <v>44166</v>
      </c>
      <c r="C9" s="26">
        <v>3.2076519999999999</v>
      </c>
      <c r="D9" s="25">
        <v>928.96382743505421</v>
      </c>
      <c r="F9" s="99" t="s">
        <v>152</v>
      </c>
      <c r="G9" s="25">
        <v>70</v>
      </c>
    </row>
    <row r="10" spans="1:7" s="10" customFormat="1" ht="24.75" customHeight="1" x14ac:dyDescent="0.3">
      <c r="B10" s="97">
        <v>44531</v>
      </c>
      <c r="C10" s="28">
        <v>4.2746389999999996</v>
      </c>
      <c r="D10" s="27">
        <v>1223.7290048400371</v>
      </c>
      <c r="F10" s="97" t="s">
        <v>153</v>
      </c>
      <c r="G10" s="27">
        <v>120</v>
      </c>
    </row>
    <row r="11" spans="1:7" s="10" customFormat="1" ht="24.75" customHeight="1" x14ac:dyDescent="0.3">
      <c r="B11" s="99">
        <v>44896</v>
      </c>
      <c r="C11" s="26">
        <v>4.9189579999999999</v>
      </c>
      <c r="D11" s="25">
        <v>1391.8323201135147</v>
      </c>
      <c r="F11" s="99" t="s">
        <v>154</v>
      </c>
      <c r="G11" s="25">
        <v>150</v>
      </c>
    </row>
    <row r="12" spans="1:7" s="10" customFormat="1" ht="24.75" customHeight="1" x14ac:dyDescent="0.3">
      <c r="B12" s="98">
        <v>45261</v>
      </c>
      <c r="C12" s="49">
        <v>5.3459250000000003</v>
      </c>
      <c r="D12" s="53">
        <v>1495.7567799970116</v>
      </c>
      <c r="F12" s="97" t="s">
        <v>155</v>
      </c>
      <c r="G12" s="27">
        <v>260</v>
      </c>
    </row>
    <row r="13" spans="1:7" s="10" customFormat="1" ht="24.75" customHeight="1" x14ac:dyDescent="0.3">
      <c r="B13" s="24"/>
      <c r="C13" s="24"/>
      <c r="D13" s="24"/>
      <c r="F13" s="99" t="s">
        <v>156</v>
      </c>
      <c r="G13" s="25">
        <v>260</v>
      </c>
    </row>
    <row r="14" spans="1:7" s="10" customFormat="1" ht="24.75" customHeight="1" x14ac:dyDescent="0.3">
      <c r="B14" s="24"/>
      <c r="C14" s="24"/>
      <c r="D14" s="24"/>
      <c r="F14" s="97" t="s">
        <v>157</v>
      </c>
      <c r="G14" s="27">
        <v>260</v>
      </c>
    </row>
    <row r="15" spans="1:7" s="16" customFormat="1" ht="24.75" customHeight="1" x14ac:dyDescent="0.3">
      <c r="A15" s="10"/>
      <c r="B15" s="24"/>
      <c r="C15" s="24"/>
      <c r="D15" s="24"/>
      <c r="F15" s="99" t="s">
        <v>158</v>
      </c>
      <c r="G15" s="25">
        <v>280</v>
      </c>
    </row>
    <row r="16" spans="1:7" s="63" customFormat="1" ht="24.75" customHeight="1" x14ac:dyDescent="0.3">
      <c r="A16" s="10"/>
      <c r="B16" s="24"/>
      <c r="C16" s="24"/>
      <c r="D16" s="24"/>
      <c r="F16" s="97" t="s">
        <v>159</v>
      </c>
      <c r="G16" s="27">
        <v>300</v>
      </c>
    </row>
    <row r="17" spans="1:7" s="10" customFormat="1" ht="24.75" customHeight="1" x14ac:dyDescent="0.3">
      <c r="A17" s="2"/>
      <c r="B17" s="24"/>
      <c r="C17" s="24"/>
      <c r="D17" s="24"/>
      <c r="E17" s="24"/>
      <c r="F17" s="99" t="s">
        <v>160</v>
      </c>
      <c r="G17" s="25">
        <v>300</v>
      </c>
    </row>
    <row r="18" spans="1:7" s="10" customFormat="1" ht="24.75" customHeight="1" x14ac:dyDescent="0.3">
      <c r="B18" s="24"/>
      <c r="C18" s="24"/>
      <c r="D18" s="24"/>
      <c r="E18" s="24"/>
      <c r="F18" s="97" t="s">
        <v>170</v>
      </c>
      <c r="G18" s="27">
        <v>330</v>
      </c>
    </row>
    <row r="19" spans="1:7" s="63" customFormat="1" ht="24.75" customHeight="1" x14ac:dyDescent="0.3">
      <c r="A19" s="10"/>
      <c r="F19" s="99" t="s">
        <v>161</v>
      </c>
      <c r="G19" s="25">
        <v>370</v>
      </c>
    </row>
    <row r="20" spans="1:7" ht="24.75" customHeight="1" x14ac:dyDescent="0.3">
      <c r="F20" s="97" t="s">
        <v>162</v>
      </c>
      <c r="G20" s="27">
        <v>370</v>
      </c>
    </row>
    <row r="21" spans="1:7" ht="24.75" customHeight="1" x14ac:dyDescent="0.3">
      <c r="F21" s="99" t="s">
        <v>163</v>
      </c>
      <c r="G21" s="25">
        <v>400</v>
      </c>
    </row>
    <row r="22" spans="1:7" ht="24.75" customHeight="1" x14ac:dyDescent="0.3">
      <c r="F22" s="97" t="s">
        <v>164</v>
      </c>
      <c r="G22" s="27">
        <v>420</v>
      </c>
    </row>
    <row r="23" spans="1:7" ht="24.75" customHeight="1" x14ac:dyDescent="0.3">
      <c r="F23" s="99" t="s">
        <v>165</v>
      </c>
      <c r="G23" s="25">
        <v>440</v>
      </c>
    </row>
    <row r="24" spans="1:7" ht="24.75" customHeight="1" x14ac:dyDescent="0.3">
      <c r="F24" s="97" t="s">
        <v>166</v>
      </c>
      <c r="G24" s="27">
        <v>610</v>
      </c>
    </row>
    <row r="25" spans="1:7" ht="24.75" customHeight="1" x14ac:dyDescent="0.3">
      <c r="F25" s="99" t="s">
        <v>167</v>
      </c>
      <c r="G25" s="25">
        <v>700.00000000000011</v>
      </c>
    </row>
    <row r="26" spans="1:7" ht="24.75" customHeight="1" x14ac:dyDescent="0.3">
      <c r="F26" s="97" t="s">
        <v>168</v>
      </c>
      <c r="G26" s="27">
        <v>890</v>
      </c>
    </row>
    <row r="27" spans="1:7" ht="24.75" customHeight="1" x14ac:dyDescent="0.3">
      <c r="F27" s="96" t="s">
        <v>169</v>
      </c>
      <c r="G27" s="52">
        <v>1140.8143670569741</v>
      </c>
    </row>
    <row r="28" spans="1:7" x14ac:dyDescent="0.3">
      <c r="B28" s="93"/>
    </row>
    <row r="29" spans="1:7" s="54" customFormat="1" ht="35.25" customHeight="1" x14ac:dyDescent="0.3">
      <c r="A29" s="10"/>
      <c r="B29" s="329" t="s">
        <v>176</v>
      </c>
      <c r="C29" s="329"/>
      <c r="D29" s="329"/>
      <c r="E29" s="329"/>
      <c r="F29" s="329"/>
      <c r="G29" s="329"/>
    </row>
    <row r="30" spans="1:7" s="54" customFormat="1" ht="35.25" customHeight="1" x14ac:dyDescent="0.3">
      <c r="A30" s="10"/>
      <c r="B30" s="329" t="s">
        <v>220</v>
      </c>
      <c r="C30" s="329"/>
      <c r="D30" s="329"/>
      <c r="E30" s="329"/>
      <c r="F30" s="329"/>
      <c r="G30" s="329"/>
    </row>
    <row r="32" spans="1:7" x14ac:dyDescent="0.3">
      <c r="B32" s="7" t="s">
        <v>177</v>
      </c>
    </row>
    <row r="33" spans="2:2" x14ac:dyDescent="0.3">
      <c r="B33" s="7" t="s">
        <v>178</v>
      </c>
    </row>
  </sheetData>
  <mergeCells count="2">
    <mergeCell ref="B29:G29"/>
    <mergeCell ref="B30:G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36231-64F2-4C86-8835-25386773AFF6}">
  <dimension ref="B2:V31"/>
  <sheetViews>
    <sheetView zoomScale="85" zoomScaleNormal="85" workbookViewId="0">
      <selection activeCell="M19" sqref="M19"/>
    </sheetView>
  </sheetViews>
  <sheetFormatPr baseColWidth="10" defaultColWidth="11.33203125" defaultRowHeight="13.5" customHeight="1" x14ac:dyDescent="0.3"/>
  <cols>
    <col min="1" max="1" width="5.33203125" style="2" customWidth="1"/>
    <col min="2" max="2" width="75.88671875" style="2" customWidth="1"/>
    <col min="3" max="22" width="8.33203125" style="2" customWidth="1"/>
    <col min="23" max="16384" width="11.33203125" style="2"/>
  </cols>
  <sheetData>
    <row r="2" spans="2:22" s="10" customFormat="1" ht="15" customHeight="1" x14ac:dyDescent="0.3">
      <c r="B2" s="15" t="s">
        <v>251</v>
      </c>
      <c r="C2" s="15"/>
      <c r="D2" s="15"/>
      <c r="E2" s="16"/>
      <c r="F2" s="16"/>
    </row>
    <row r="3" spans="2:22" s="10" customFormat="1" ht="15" customHeight="1" x14ac:dyDescent="0.3">
      <c r="B3" s="15" t="s">
        <v>250</v>
      </c>
      <c r="C3" s="15"/>
      <c r="D3" s="15"/>
      <c r="E3" s="16"/>
      <c r="F3" s="16"/>
    </row>
    <row r="4" spans="2:22" ht="13.35" customHeight="1" x14ac:dyDescent="0.3">
      <c r="B4" s="17"/>
      <c r="C4" s="17"/>
      <c r="D4" s="17"/>
      <c r="E4" s="17"/>
      <c r="F4" s="17"/>
    </row>
    <row r="5" spans="2:22" s="10" customFormat="1" ht="25.5" customHeight="1" x14ac:dyDescent="0.3">
      <c r="B5" s="326" t="s">
        <v>249</v>
      </c>
      <c r="C5" s="326"/>
      <c r="D5" s="326"/>
      <c r="E5" s="326"/>
      <c r="F5" s="326"/>
      <c r="G5" s="326"/>
      <c r="H5" s="326"/>
      <c r="I5" s="326"/>
      <c r="J5" s="326"/>
      <c r="K5" s="326"/>
      <c r="L5" s="326"/>
      <c r="M5" s="326"/>
      <c r="N5" s="326"/>
    </row>
    <row r="6" spans="2:22" ht="30" customHeight="1" x14ac:dyDescent="0.3">
      <c r="B6" s="168" t="s">
        <v>237</v>
      </c>
      <c r="C6" s="120" t="s">
        <v>248</v>
      </c>
      <c r="D6" s="120" t="s">
        <v>247</v>
      </c>
      <c r="E6" s="120" t="s">
        <v>246</v>
      </c>
      <c r="F6" s="120" t="s">
        <v>59</v>
      </c>
      <c r="G6" s="120" t="s">
        <v>46</v>
      </c>
      <c r="H6" s="120" t="s">
        <v>47</v>
      </c>
      <c r="I6" s="120" t="s">
        <v>48</v>
      </c>
      <c r="J6" s="120" t="s">
        <v>236</v>
      </c>
      <c r="K6" s="120" t="s">
        <v>49</v>
      </c>
      <c r="L6" s="120" t="s">
        <v>50</v>
      </c>
      <c r="M6" s="120" t="s">
        <v>51</v>
      </c>
      <c r="N6" s="120" t="s">
        <v>52</v>
      </c>
      <c r="O6" s="120" t="s">
        <v>245</v>
      </c>
      <c r="P6" s="120" t="s">
        <v>244</v>
      </c>
      <c r="Q6" s="120" t="s">
        <v>243</v>
      </c>
      <c r="R6" s="120" t="s">
        <v>72</v>
      </c>
      <c r="S6" s="120" t="s">
        <v>242</v>
      </c>
      <c r="T6" s="120" t="s">
        <v>87</v>
      </c>
      <c r="U6" s="120" t="s">
        <v>241</v>
      </c>
      <c r="V6" s="120" t="s">
        <v>96</v>
      </c>
    </row>
    <row r="7" spans="2:22" ht="24.75" customHeight="1" x14ac:dyDescent="0.3">
      <c r="B7" s="19" t="s">
        <v>297</v>
      </c>
      <c r="C7" s="119">
        <v>26.434311999999998</v>
      </c>
      <c r="D7" s="119">
        <v>26.388701000000001</v>
      </c>
      <c r="E7" s="119">
        <v>26.133796</v>
      </c>
      <c r="F7" s="119">
        <v>25.855713000000002</v>
      </c>
      <c r="G7" s="119">
        <v>25.017361999999999</v>
      </c>
      <c r="H7" s="119">
        <v>26.003309000000002</v>
      </c>
      <c r="I7" s="119">
        <v>24.770883000000001</v>
      </c>
      <c r="J7" s="119">
        <v>23.685168000000001</v>
      </c>
      <c r="K7" s="119">
        <v>22.109922999999998</v>
      </c>
      <c r="L7" s="119">
        <v>20.031464</v>
      </c>
      <c r="M7" s="119">
        <v>17.960138000000001</v>
      </c>
      <c r="N7" s="119">
        <v>16.941711000000002</v>
      </c>
      <c r="O7" s="119">
        <v>16.992335000000001</v>
      </c>
      <c r="P7" s="119">
        <v>16.839580000000002</v>
      </c>
      <c r="Q7" s="119">
        <v>15.831289</v>
      </c>
      <c r="R7" s="119">
        <v>15.330689</v>
      </c>
      <c r="S7" s="119">
        <v>14.566666</v>
      </c>
      <c r="T7" s="119">
        <v>13.956421000000001</v>
      </c>
      <c r="U7" s="119">
        <v>13.189069</v>
      </c>
      <c r="V7" s="119">
        <v>12.640426</v>
      </c>
    </row>
    <row r="8" spans="2:22" ht="24.75" customHeight="1" x14ac:dyDescent="0.3">
      <c r="B8" s="20" t="s">
        <v>296</v>
      </c>
      <c r="C8" s="118">
        <v>0.106055</v>
      </c>
      <c r="D8" s="118">
        <v>0.118965</v>
      </c>
      <c r="E8" s="118">
        <v>0.24964900000000001</v>
      </c>
      <c r="F8" s="118">
        <v>0.40992400000000001</v>
      </c>
      <c r="G8" s="118">
        <v>0.61670000000000003</v>
      </c>
      <c r="H8" s="118">
        <v>0.51619700000000002</v>
      </c>
      <c r="I8" s="118">
        <v>0.63819400000000004</v>
      </c>
      <c r="J8" s="118">
        <v>0.74646100000000004</v>
      </c>
      <c r="K8" s="118">
        <v>0.90110400000000002</v>
      </c>
      <c r="L8" s="118">
        <v>1.064557</v>
      </c>
      <c r="M8" s="118">
        <v>1.232761</v>
      </c>
      <c r="N8" s="118">
        <v>1.3623700000000001</v>
      </c>
      <c r="O8" s="118">
        <v>1.3987780000000001</v>
      </c>
      <c r="P8" s="118">
        <v>1.160056</v>
      </c>
      <c r="Q8" s="118">
        <v>1.3068470000000001</v>
      </c>
      <c r="R8" s="118">
        <v>1.397761</v>
      </c>
      <c r="S8" s="118">
        <v>1.5339100000000001</v>
      </c>
      <c r="T8" s="118">
        <v>1.5643659999999999</v>
      </c>
      <c r="U8" s="118">
        <v>1.593542</v>
      </c>
      <c r="V8" s="118">
        <v>1.5594300000000001</v>
      </c>
    </row>
    <row r="9" spans="2:22" ht="24.75" customHeight="1" x14ac:dyDescent="0.3">
      <c r="B9" s="22" t="s">
        <v>239</v>
      </c>
      <c r="C9" s="117">
        <v>1.0128470000000001</v>
      </c>
      <c r="D9" s="117">
        <v>1.134827</v>
      </c>
      <c r="E9" s="117">
        <v>1.4514119999999999</v>
      </c>
      <c r="F9" s="117">
        <v>1.906555</v>
      </c>
      <c r="G9" s="117">
        <v>2.8914409999999999</v>
      </c>
      <c r="H9" s="117">
        <v>4.9510930000000002</v>
      </c>
      <c r="I9" s="117">
        <v>6.4817970000000003</v>
      </c>
      <c r="J9" s="117">
        <v>7.5732480000000004</v>
      </c>
      <c r="K9" s="117">
        <v>9.2124649999999999</v>
      </c>
      <c r="L9" s="117">
        <v>11.525316999999999</v>
      </c>
      <c r="M9" s="117">
        <v>13.790907000000001</v>
      </c>
      <c r="N9" s="117">
        <v>14.900779999999999</v>
      </c>
      <c r="O9" s="117">
        <v>15.338195000000001</v>
      </c>
      <c r="P9" s="117">
        <v>16.526589999999999</v>
      </c>
      <c r="Q9" s="117">
        <v>17.645889</v>
      </c>
      <c r="R9" s="117">
        <v>18.296184</v>
      </c>
      <c r="S9" s="117">
        <v>19.138301999999999</v>
      </c>
      <c r="T9" s="117">
        <v>20.099815</v>
      </c>
      <c r="U9" s="117">
        <v>21.200054000000002</v>
      </c>
      <c r="V9" s="117">
        <v>22.135013000000001</v>
      </c>
    </row>
    <row r="10" spans="2:22" ht="15" customHeight="1" x14ac:dyDescent="0.3"/>
    <row r="11" spans="2:22" s="29" customFormat="1" ht="25.5" customHeight="1" x14ac:dyDescent="0.3">
      <c r="B11" s="29" t="s">
        <v>374</v>
      </c>
    </row>
    <row r="12" spans="2:22" ht="30" customHeight="1" x14ac:dyDescent="0.3">
      <c r="B12" s="168" t="s">
        <v>237</v>
      </c>
      <c r="C12" s="120" t="s">
        <v>59</v>
      </c>
      <c r="D12" s="120" t="s">
        <v>236</v>
      </c>
      <c r="E12" s="120" t="s">
        <v>52</v>
      </c>
      <c r="F12" s="120" t="s">
        <v>72</v>
      </c>
      <c r="G12" s="120" t="s">
        <v>96</v>
      </c>
    </row>
    <row r="13" spans="2:22" ht="24.75" customHeight="1" x14ac:dyDescent="0.3">
      <c r="B13" s="19" t="s">
        <v>235</v>
      </c>
      <c r="C13" s="119">
        <v>52.333561000000003</v>
      </c>
      <c r="D13" s="119">
        <v>60.600698000000001</v>
      </c>
      <c r="E13" s="119">
        <v>66.700236000000004</v>
      </c>
      <c r="F13" s="119">
        <v>76.975690999999998</v>
      </c>
      <c r="G13" s="119">
        <v>86.230435</v>
      </c>
    </row>
    <row r="14" spans="2:22" ht="24.75" customHeight="1" x14ac:dyDescent="0.3">
      <c r="B14" s="20" t="s">
        <v>234</v>
      </c>
      <c r="C14" s="118">
        <v>14.811994</v>
      </c>
      <c r="D14" s="118">
        <v>17.965855999999999</v>
      </c>
      <c r="E14" s="118">
        <v>18.39592</v>
      </c>
      <c r="F14" s="118">
        <v>21.306539999999998</v>
      </c>
      <c r="G14" s="118">
        <v>24.256381000000001</v>
      </c>
    </row>
    <row r="15" spans="2:22" ht="24.75" customHeight="1" x14ac:dyDescent="0.3">
      <c r="B15" s="19" t="s">
        <v>233</v>
      </c>
      <c r="C15" s="119">
        <v>8.979298</v>
      </c>
      <c r="D15" s="119">
        <v>8.9768159999999995</v>
      </c>
      <c r="E15" s="119">
        <v>9.0710080000000008</v>
      </c>
      <c r="F15" s="119">
        <v>9.5487160000000006</v>
      </c>
      <c r="G15" s="119">
        <v>9.5981439999999996</v>
      </c>
    </row>
    <row r="16" spans="2:22" ht="24.75" customHeight="1" x14ac:dyDescent="0.3">
      <c r="B16" s="20" t="s">
        <v>232</v>
      </c>
      <c r="C16" s="118">
        <v>2.5904129999999999</v>
      </c>
      <c r="D16" s="118">
        <v>10.486407</v>
      </c>
      <c r="E16" s="118">
        <v>23.741817000000001</v>
      </c>
      <c r="F16" s="118">
        <v>30.125321</v>
      </c>
      <c r="G16" s="118">
        <v>39.925835999999997</v>
      </c>
    </row>
    <row r="17" spans="2:14" ht="24.75" customHeight="1" x14ac:dyDescent="0.3">
      <c r="B17" s="22" t="s">
        <v>88</v>
      </c>
      <c r="C17" s="117">
        <v>78.715266</v>
      </c>
      <c r="D17" s="117">
        <v>98.029776999999996</v>
      </c>
      <c r="E17" s="117">
        <v>117.908981</v>
      </c>
      <c r="F17" s="117">
        <v>137.95626799999999</v>
      </c>
      <c r="G17" s="117">
        <v>160.010796</v>
      </c>
    </row>
    <row r="18" spans="2:14" ht="15" customHeight="1" x14ac:dyDescent="0.3"/>
    <row r="19" spans="2:14" s="29" customFormat="1" ht="25.5" customHeight="1" x14ac:dyDescent="0.3">
      <c r="B19" s="29" t="s">
        <v>238</v>
      </c>
    </row>
    <row r="20" spans="2:14" ht="30" customHeight="1" x14ac:dyDescent="0.3">
      <c r="B20" s="168" t="s">
        <v>237</v>
      </c>
      <c r="C20" s="120" t="s">
        <v>59</v>
      </c>
      <c r="D20" s="120" t="s">
        <v>236</v>
      </c>
      <c r="E20" s="120" t="s">
        <v>52</v>
      </c>
      <c r="F20" s="120" t="s">
        <v>72</v>
      </c>
      <c r="G20" s="120" t="s">
        <v>96</v>
      </c>
    </row>
    <row r="21" spans="2:14" ht="24.75" customHeight="1" x14ac:dyDescent="0.3">
      <c r="B21" s="19" t="s">
        <v>235</v>
      </c>
      <c r="C21" s="119">
        <v>1.5</v>
      </c>
      <c r="D21" s="119">
        <v>1.8</v>
      </c>
      <c r="E21" s="119">
        <v>1.9</v>
      </c>
      <c r="F21" s="119">
        <v>2.2000000000000002</v>
      </c>
      <c r="G21" s="119">
        <v>2.4</v>
      </c>
    </row>
    <row r="22" spans="2:14" ht="24.75" customHeight="1" x14ac:dyDescent="0.3">
      <c r="B22" s="20" t="s">
        <v>234</v>
      </c>
      <c r="C22" s="118">
        <v>0.4</v>
      </c>
      <c r="D22" s="118">
        <v>0.5</v>
      </c>
      <c r="E22" s="118">
        <v>0.5</v>
      </c>
      <c r="F22" s="118">
        <v>0.6</v>
      </c>
      <c r="G22" s="118">
        <v>0.7</v>
      </c>
    </row>
    <row r="23" spans="2:14" ht="24.75" customHeight="1" x14ac:dyDescent="0.3">
      <c r="B23" s="19" t="s">
        <v>233</v>
      </c>
      <c r="C23" s="119">
        <v>0.3</v>
      </c>
      <c r="D23" s="119">
        <v>0.3</v>
      </c>
      <c r="E23" s="119">
        <v>0.3</v>
      </c>
      <c r="F23" s="119">
        <v>0.3</v>
      </c>
      <c r="G23" s="119">
        <v>0.3</v>
      </c>
    </row>
    <row r="24" spans="2:14" ht="24.75" customHeight="1" x14ac:dyDescent="0.3">
      <c r="B24" s="20" t="s">
        <v>232</v>
      </c>
      <c r="C24" s="118">
        <v>0.1</v>
      </c>
      <c r="D24" s="118">
        <v>0.3</v>
      </c>
      <c r="E24" s="118">
        <v>0.7</v>
      </c>
      <c r="F24" s="118">
        <v>0.9</v>
      </c>
      <c r="G24" s="118">
        <v>1.1000000000000001</v>
      </c>
    </row>
    <row r="25" spans="2:14" ht="24.75" customHeight="1" x14ac:dyDescent="0.3">
      <c r="B25" s="22" t="s">
        <v>88</v>
      </c>
      <c r="C25" s="117">
        <v>2.2999999999999998</v>
      </c>
      <c r="D25" s="117">
        <v>2.8999999999999995</v>
      </c>
      <c r="E25" s="117">
        <v>3.3999999999999995</v>
      </c>
      <c r="F25" s="117">
        <v>4</v>
      </c>
      <c r="G25" s="117">
        <v>4.5</v>
      </c>
    </row>
    <row r="26" spans="2:14" ht="15" customHeight="1" x14ac:dyDescent="0.3"/>
    <row r="27" spans="2:14" ht="15.75" customHeight="1" x14ac:dyDescent="0.3">
      <c r="B27" s="325" t="s">
        <v>231</v>
      </c>
      <c r="C27" s="325"/>
      <c r="D27" s="325"/>
      <c r="E27" s="325"/>
      <c r="F27" s="325"/>
      <c r="G27" s="325"/>
      <c r="H27" s="325"/>
      <c r="I27" s="325"/>
      <c r="J27" s="325"/>
      <c r="K27" s="325"/>
      <c r="L27" s="325"/>
      <c r="M27" s="325"/>
      <c r="N27" s="325"/>
    </row>
    <row r="28" spans="2:14" ht="15.75" customHeight="1" x14ac:dyDescent="0.3">
      <c r="B28" s="330" t="s">
        <v>375</v>
      </c>
      <c r="C28" s="325"/>
      <c r="D28" s="325"/>
      <c r="E28" s="325"/>
      <c r="F28" s="325"/>
      <c r="G28" s="325"/>
      <c r="H28" s="325"/>
      <c r="I28" s="325"/>
      <c r="J28" s="325"/>
      <c r="K28" s="325"/>
      <c r="L28" s="325"/>
      <c r="M28" s="325"/>
      <c r="N28" s="325"/>
    </row>
    <row r="29" spans="2:14" ht="15.75" customHeight="1" x14ac:dyDescent="0.3">
      <c r="B29" s="63"/>
      <c r="C29" s="63"/>
      <c r="D29" s="63"/>
      <c r="E29" s="63"/>
      <c r="F29" s="63"/>
      <c r="G29" s="63"/>
      <c r="H29" s="63"/>
      <c r="I29" s="63"/>
      <c r="J29" s="63"/>
      <c r="K29" s="63"/>
      <c r="L29" s="63"/>
      <c r="M29" s="63"/>
      <c r="N29" s="63"/>
    </row>
    <row r="30" spans="2:14" ht="15.75" customHeight="1" x14ac:dyDescent="0.3">
      <c r="B30" s="325" t="s">
        <v>230</v>
      </c>
      <c r="C30" s="325"/>
      <c r="D30" s="325"/>
      <c r="E30" s="325"/>
      <c r="F30" s="325"/>
      <c r="G30" s="325"/>
      <c r="H30" s="325"/>
      <c r="I30" s="325"/>
      <c r="J30" s="325"/>
      <c r="K30" s="325"/>
      <c r="L30" s="325"/>
      <c r="M30" s="325"/>
      <c r="N30" s="325"/>
    </row>
    <row r="31" spans="2:14" ht="15.75" customHeight="1" x14ac:dyDescent="0.3">
      <c r="B31" s="330" t="s">
        <v>229</v>
      </c>
      <c r="C31" s="325"/>
      <c r="D31" s="325"/>
      <c r="E31" s="325"/>
      <c r="F31" s="325"/>
      <c r="G31" s="325"/>
      <c r="H31" s="325"/>
      <c r="I31" s="325"/>
      <c r="J31" s="325"/>
      <c r="K31" s="325"/>
      <c r="L31" s="325"/>
      <c r="M31" s="325"/>
      <c r="N31" s="325"/>
    </row>
  </sheetData>
  <mergeCells count="5">
    <mergeCell ref="B5:N5"/>
    <mergeCell ref="B27:N27"/>
    <mergeCell ref="B30:N30"/>
    <mergeCell ref="B31:N31"/>
    <mergeCell ref="B28:N2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5995B-7420-46FC-8A54-BE8A7A0F6628}">
  <dimension ref="A1:K17"/>
  <sheetViews>
    <sheetView zoomScale="85" zoomScaleNormal="85" workbookViewId="0"/>
  </sheetViews>
  <sheetFormatPr baseColWidth="10" defaultColWidth="10.6640625" defaultRowHeight="14.4" x14ac:dyDescent="0.3"/>
  <cols>
    <col min="1" max="1" width="5.33203125" style="2" customWidth="1"/>
    <col min="2" max="2" width="13.33203125" style="23" customWidth="1"/>
    <col min="3" max="4" width="44.6640625" style="23" customWidth="1"/>
    <col min="5" max="5" width="7.33203125" style="23" customWidth="1"/>
    <col min="6" max="6" width="13.33203125" style="23" customWidth="1"/>
    <col min="7" max="7" width="29.33203125" style="23" customWidth="1"/>
    <col min="8" max="10" width="20.33203125" style="23" customWidth="1"/>
    <col min="11" max="11" width="25.5546875" style="23" customWidth="1"/>
    <col min="12" max="16384" width="10.6640625" style="23"/>
  </cols>
  <sheetData>
    <row r="1" spans="1:11" s="2" customFormat="1" ht="13.5" customHeight="1" x14ac:dyDescent="0.3"/>
    <row r="2" spans="1:11" s="10" customFormat="1" ht="15" customHeight="1" x14ac:dyDescent="0.3">
      <c r="B2" s="15" t="s">
        <v>260</v>
      </c>
      <c r="C2" s="15"/>
      <c r="D2" s="15"/>
      <c r="E2" s="16"/>
      <c r="F2" s="16"/>
    </row>
    <row r="3" spans="1:11" s="10" customFormat="1" ht="15" customHeight="1" x14ac:dyDescent="0.3">
      <c r="B3" s="15" t="s">
        <v>259</v>
      </c>
      <c r="C3" s="15"/>
      <c r="D3" s="15"/>
      <c r="E3" s="16"/>
      <c r="F3" s="16"/>
    </row>
    <row r="4" spans="1:11" s="2" customFormat="1" ht="13.35" customHeight="1" x14ac:dyDescent="0.3">
      <c r="B4" s="17"/>
      <c r="C4" s="17"/>
      <c r="D4" s="17"/>
      <c r="E4" s="17"/>
      <c r="F4" s="17"/>
    </row>
    <row r="5" spans="1:11" s="184" customFormat="1" ht="25.5" customHeight="1" x14ac:dyDescent="0.3">
      <c r="A5" s="29"/>
      <c r="B5" s="29" t="s">
        <v>258</v>
      </c>
      <c r="C5" s="29"/>
      <c r="D5" s="29"/>
      <c r="F5" s="29" t="s">
        <v>257</v>
      </c>
      <c r="G5" s="29"/>
      <c r="H5" s="29"/>
      <c r="I5" s="29"/>
      <c r="J5" s="29"/>
      <c r="K5" s="29"/>
    </row>
    <row r="6" spans="1:11" s="307" customFormat="1" ht="49.5" customHeight="1" x14ac:dyDescent="0.3">
      <c r="A6" s="18"/>
      <c r="B6" s="167" t="s">
        <v>55</v>
      </c>
      <c r="C6" s="132" t="s">
        <v>376</v>
      </c>
      <c r="D6" s="132" t="s">
        <v>377</v>
      </c>
      <c r="F6" s="167" t="s">
        <v>55</v>
      </c>
      <c r="G6" s="132" t="s">
        <v>256</v>
      </c>
      <c r="H6" s="132" t="s">
        <v>239</v>
      </c>
      <c r="I6" s="132" t="s">
        <v>232</v>
      </c>
      <c r="J6" s="132" t="s">
        <v>240</v>
      </c>
      <c r="K6" s="132" t="s">
        <v>255</v>
      </c>
    </row>
    <row r="7" spans="1:11" ht="25.5" customHeight="1" x14ac:dyDescent="0.3">
      <c r="B7" s="126" t="s">
        <v>72</v>
      </c>
      <c r="C7" s="125">
        <v>35.024633999999999</v>
      </c>
      <c r="D7" s="125">
        <v>19.862634</v>
      </c>
      <c r="F7" s="126" t="s">
        <v>72</v>
      </c>
      <c r="G7" s="131" t="s">
        <v>254</v>
      </c>
      <c r="H7" s="130">
        <v>84.42</v>
      </c>
      <c r="I7" s="129">
        <v>63.47</v>
      </c>
      <c r="J7" s="129">
        <v>23.06</v>
      </c>
      <c r="K7" s="129">
        <v>56.714437724884014</v>
      </c>
    </row>
    <row r="8" spans="1:11" ht="25.5" customHeight="1" x14ac:dyDescent="0.3">
      <c r="B8" s="20" t="s">
        <v>242</v>
      </c>
      <c r="C8" s="118">
        <v>35.238878</v>
      </c>
      <c r="D8" s="118">
        <v>20.302844</v>
      </c>
      <c r="F8" s="21" t="s">
        <v>96</v>
      </c>
      <c r="G8" s="128" t="s">
        <v>254</v>
      </c>
      <c r="H8" s="127">
        <v>91.15</v>
      </c>
      <c r="I8" s="127">
        <v>75.16</v>
      </c>
      <c r="J8" s="127">
        <v>33.049999999999997</v>
      </c>
      <c r="K8" s="127">
        <v>70.253103847052785</v>
      </c>
    </row>
    <row r="9" spans="1:11" ht="25.5" customHeight="1" x14ac:dyDescent="0.3">
      <c r="B9" s="126" t="s">
        <v>87</v>
      </c>
      <c r="C9" s="125">
        <v>35.620601999999998</v>
      </c>
      <c r="D9" s="125">
        <v>21.852202999999999</v>
      </c>
      <c r="F9" s="124"/>
      <c r="G9" s="124"/>
    </row>
    <row r="10" spans="1:11" ht="25.5" customHeight="1" x14ac:dyDescent="0.3">
      <c r="B10" s="20" t="s">
        <v>241</v>
      </c>
      <c r="C10" s="118">
        <v>35.982664999999997</v>
      </c>
      <c r="D10" s="118">
        <v>23.591379</v>
      </c>
    </row>
    <row r="11" spans="1:11" s="63" customFormat="1" ht="25.5" customHeight="1" x14ac:dyDescent="0.3">
      <c r="A11" s="10"/>
      <c r="B11" s="123" t="s">
        <v>96</v>
      </c>
      <c r="C11" s="122">
        <v>36.334868999999998</v>
      </c>
      <c r="D11" s="122">
        <v>25.522359000000002</v>
      </c>
    </row>
    <row r="12" spans="1:11" s="63" customFormat="1" ht="15" customHeight="1" x14ac:dyDescent="0.3">
      <c r="A12" s="10"/>
    </row>
    <row r="13" spans="1:11" s="10" customFormat="1" ht="15" customHeight="1" x14ac:dyDescent="0.3">
      <c r="B13" s="331" t="s">
        <v>253</v>
      </c>
      <c r="C13" s="331"/>
      <c r="D13" s="331"/>
      <c r="E13" s="331"/>
      <c r="F13" s="331"/>
      <c r="G13" s="331"/>
      <c r="H13" s="331"/>
      <c r="I13" s="331"/>
      <c r="J13" s="331"/>
      <c r="K13" s="331"/>
    </row>
    <row r="14" spans="1:11" s="10" customFormat="1" ht="15" customHeight="1" x14ac:dyDescent="0.3">
      <c r="B14" s="331" t="s">
        <v>252</v>
      </c>
      <c r="C14" s="331"/>
      <c r="D14" s="331"/>
      <c r="E14" s="331"/>
      <c r="F14" s="331"/>
      <c r="G14" s="331"/>
      <c r="H14" s="331"/>
      <c r="I14" s="331"/>
    </row>
    <row r="15" spans="1:11" s="63" customFormat="1" ht="15" customHeight="1" x14ac:dyDescent="0.3">
      <c r="A15" s="10"/>
    </row>
    <row r="16" spans="1:11" ht="15" customHeight="1" x14ac:dyDescent="0.3">
      <c r="B16" s="2" t="s">
        <v>230</v>
      </c>
    </row>
    <row r="17" spans="2:2" ht="15" customHeight="1" x14ac:dyDescent="0.3">
      <c r="B17" s="2" t="s">
        <v>229</v>
      </c>
    </row>
  </sheetData>
  <mergeCells count="2">
    <mergeCell ref="B14:I14"/>
    <mergeCell ref="B13:K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D1D5C-F057-4751-A298-E1702A01C018}">
  <dimension ref="A1:M35"/>
  <sheetViews>
    <sheetView zoomScale="85" zoomScaleNormal="85" workbookViewId="0">
      <pane ySplit="6" topLeftCell="A14" activePane="bottomLeft" state="frozen"/>
      <selection pane="bottomLeft"/>
    </sheetView>
  </sheetViews>
  <sheetFormatPr baseColWidth="10" defaultColWidth="10.6640625" defaultRowHeight="14.4" x14ac:dyDescent="0.3"/>
  <cols>
    <col min="1" max="1" width="5.33203125" style="2" customWidth="1"/>
    <col min="2" max="2" width="34" style="134" customWidth="1"/>
    <col min="3" max="4" width="31.6640625" style="134" customWidth="1"/>
    <col min="5" max="5" width="10.6640625" style="134"/>
    <col min="6" max="6" width="34" style="134" customWidth="1"/>
    <col min="7" max="8" width="37.5546875" style="134" customWidth="1"/>
    <col min="9" max="9" width="52.88671875" style="134" bestFit="1" customWidth="1"/>
    <col min="10" max="16384" width="10.6640625" style="134"/>
  </cols>
  <sheetData>
    <row r="1" spans="1:9" s="2" customFormat="1" ht="13.5" customHeight="1" x14ac:dyDescent="0.3"/>
    <row r="2" spans="1:9" s="10" customFormat="1" ht="15" customHeight="1" x14ac:dyDescent="0.3">
      <c r="B2" s="15" t="s">
        <v>624</v>
      </c>
      <c r="C2" s="15"/>
      <c r="D2" s="15"/>
      <c r="E2" s="16"/>
      <c r="F2" s="16"/>
    </row>
    <row r="3" spans="1:9" s="10" customFormat="1" ht="15" customHeight="1" x14ac:dyDescent="0.3">
      <c r="B3" s="15" t="s">
        <v>625</v>
      </c>
      <c r="C3" s="15"/>
      <c r="D3" s="15"/>
      <c r="E3" s="16"/>
      <c r="F3" s="16"/>
    </row>
    <row r="4" spans="1:9" s="10" customFormat="1" ht="15" customHeight="1" x14ac:dyDescent="0.3">
      <c r="B4" s="15"/>
      <c r="C4" s="15"/>
      <c r="D4" s="15"/>
      <c r="E4" s="16"/>
      <c r="F4" s="16"/>
    </row>
    <row r="5" spans="1:9" s="2" customFormat="1" ht="25.5" customHeight="1" x14ac:dyDescent="0.3">
      <c r="B5" s="267" t="s">
        <v>645</v>
      </c>
      <c r="C5" s="17"/>
      <c r="D5" s="17"/>
      <c r="E5" s="17"/>
      <c r="F5" s="17"/>
    </row>
    <row r="6" spans="1:9" ht="52.5" customHeight="1" x14ac:dyDescent="0.3">
      <c r="A6" s="29"/>
      <c r="B6" s="48" t="s">
        <v>291</v>
      </c>
      <c r="C6" s="138" t="s">
        <v>378</v>
      </c>
      <c r="D6" s="138" t="s">
        <v>626</v>
      </c>
      <c r="F6" s="48" t="s">
        <v>291</v>
      </c>
      <c r="G6" s="138" t="s">
        <v>290</v>
      </c>
      <c r="H6" s="138" t="s">
        <v>288</v>
      </c>
      <c r="I6" s="138" t="s">
        <v>289</v>
      </c>
    </row>
    <row r="7" spans="1:9" ht="24.75" customHeight="1" x14ac:dyDescent="0.3">
      <c r="B7" s="137" t="s">
        <v>287</v>
      </c>
      <c r="C7" s="26">
        <v>74.653996803000609</v>
      </c>
      <c r="D7" s="26">
        <v>83.425440879507079</v>
      </c>
      <c r="F7" s="137" t="s">
        <v>287</v>
      </c>
      <c r="G7" s="26">
        <v>20.175798050051867</v>
      </c>
      <c r="H7" s="26">
        <v>5.1702051469475307</v>
      </c>
      <c r="I7" s="26">
        <v>72.369951159004572</v>
      </c>
    </row>
    <row r="8" spans="1:9" ht="24.75" customHeight="1" x14ac:dyDescent="0.3">
      <c r="B8" s="136" t="s">
        <v>286</v>
      </c>
      <c r="C8" s="28">
        <v>69.964348723655021</v>
      </c>
      <c r="D8" s="28">
        <v>75.105050475472353</v>
      </c>
      <c r="F8" s="136" t="s">
        <v>286</v>
      </c>
      <c r="G8" s="28">
        <v>23.189800953140896</v>
      </c>
      <c r="H8" s="28">
        <v>6.8458503232040764</v>
      </c>
      <c r="I8" s="28">
        <v>59.819657249946921</v>
      </c>
    </row>
    <row r="9" spans="1:9" ht="24.75" customHeight="1" x14ac:dyDescent="0.3">
      <c r="B9" s="137" t="s">
        <v>285</v>
      </c>
      <c r="C9" s="26">
        <v>72.274931477967542</v>
      </c>
      <c r="D9" s="26">
        <v>77.996214739959498</v>
      </c>
      <c r="F9" s="137" t="s">
        <v>285</v>
      </c>
      <c r="G9" s="26">
        <v>23.579179108502618</v>
      </c>
      <c r="H9" s="26">
        <v>4.1458894135298534</v>
      </c>
      <c r="I9" s="26">
        <v>67.602684984971731</v>
      </c>
    </row>
    <row r="10" spans="1:9" ht="24.75" customHeight="1" x14ac:dyDescent="0.3">
      <c r="B10" s="136" t="s">
        <v>284</v>
      </c>
      <c r="C10" s="28">
        <v>67.703400548760243</v>
      </c>
      <c r="D10" s="28">
        <v>77.30166266791602</v>
      </c>
      <c r="F10" s="136" t="s">
        <v>284</v>
      </c>
      <c r="G10" s="28">
        <v>25.669458088751256</v>
      </c>
      <c r="H10" s="28">
        <v>6.6271413624884978</v>
      </c>
      <c r="I10" s="28">
        <v>64.765474324659337</v>
      </c>
    </row>
    <row r="11" spans="1:9" ht="24.75" customHeight="1" x14ac:dyDescent="0.3">
      <c r="B11" s="137" t="s">
        <v>283</v>
      </c>
      <c r="C11" s="26">
        <v>66.584141654541156</v>
      </c>
      <c r="D11" s="26">
        <v>72.41066075613611</v>
      </c>
      <c r="F11" s="137" t="s">
        <v>283</v>
      </c>
      <c r="G11" s="26">
        <v>27.667294825698256</v>
      </c>
      <c r="H11" s="26">
        <v>5.7485635197605838</v>
      </c>
      <c r="I11" s="26">
        <v>58.751752761890288</v>
      </c>
    </row>
    <row r="12" spans="1:9" ht="24.75" customHeight="1" x14ac:dyDescent="0.3">
      <c r="A12" s="10"/>
      <c r="B12" s="136" t="s">
        <v>282</v>
      </c>
      <c r="C12" s="28">
        <v>68.247116513571385</v>
      </c>
      <c r="D12" s="28">
        <v>84.536224877408657</v>
      </c>
      <c r="F12" s="136" t="s">
        <v>282</v>
      </c>
      <c r="G12" s="28">
        <v>27.711167898335521</v>
      </c>
      <c r="H12" s="28">
        <v>4.0417155880931004</v>
      </c>
      <c r="I12" s="28">
        <v>72.375164030665104</v>
      </c>
    </row>
    <row r="13" spans="1:9" ht="24.75" customHeight="1" x14ac:dyDescent="0.3">
      <c r="A13" s="10"/>
      <c r="B13" s="137" t="s">
        <v>281</v>
      </c>
      <c r="C13" s="26">
        <v>65.829555155840708</v>
      </c>
      <c r="D13" s="26">
        <v>72.454268614518242</v>
      </c>
      <c r="F13" s="137" t="s">
        <v>281</v>
      </c>
      <c r="G13" s="26">
        <v>27.873389845174763</v>
      </c>
      <c r="H13" s="26">
        <v>6.2970549989845237</v>
      </c>
      <c r="I13" s="26">
        <v>58.021685108296197</v>
      </c>
    </row>
    <row r="14" spans="1:9" ht="24.75" customHeight="1" x14ac:dyDescent="0.3">
      <c r="A14" s="10"/>
      <c r="B14" s="136" t="s">
        <v>280</v>
      </c>
      <c r="C14" s="28">
        <v>66.012424204345024</v>
      </c>
      <c r="D14" s="28">
        <v>72.806280206761883</v>
      </c>
      <c r="F14" s="136" t="s">
        <v>280</v>
      </c>
      <c r="G14" s="28">
        <v>28.577818608700067</v>
      </c>
      <c r="H14" s="28">
        <v>5.4097571869549101</v>
      </c>
      <c r="I14" s="28">
        <v>61.735247640918224</v>
      </c>
    </row>
    <row r="15" spans="1:9" ht="24.75" customHeight="1" x14ac:dyDescent="0.3">
      <c r="A15" s="10"/>
      <c r="B15" s="137" t="s">
        <v>279</v>
      </c>
      <c r="C15" s="26">
        <v>65.074820475646234</v>
      </c>
      <c r="D15" s="26">
        <v>70.889601438517161</v>
      </c>
      <c r="F15" s="137" t="s">
        <v>279</v>
      </c>
      <c r="G15" s="26">
        <v>29.092483449256274</v>
      </c>
      <c r="H15" s="26">
        <v>5.8326960750974957</v>
      </c>
      <c r="I15" s="26">
        <v>58.079798554515847</v>
      </c>
    </row>
    <row r="16" spans="1:9" ht="24.75" customHeight="1" x14ac:dyDescent="0.3">
      <c r="A16" s="10"/>
      <c r="B16" s="136" t="s">
        <v>278</v>
      </c>
      <c r="C16" s="28">
        <v>65.312141318561558</v>
      </c>
      <c r="D16" s="28">
        <v>75.429808999039977</v>
      </c>
      <c r="F16" s="136" t="s">
        <v>278</v>
      </c>
      <c r="G16" s="28">
        <v>30.423534709545503</v>
      </c>
      <c r="H16" s="28">
        <v>4.2643239718929431</v>
      </c>
      <c r="I16" s="28">
        <v>63.030602837841698</v>
      </c>
    </row>
    <row r="17" spans="2:9" ht="24.75" customHeight="1" x14ac:dyDescent="0.3">
      <c r="B17" s="137" t="s">
        <v>277</v>
      </c>
      <c r="C17" s="26">
        <v>59.211884399882045</v>
      </c>
      <c r="D17" s="26">
        <v>62.52897784986402</v>
      </c>
      <c r="F17" s="137" t="s">
        <v>277</v>
      </c>
      <c r="G17" s="26">
        <v>36.037693731773651</v>
      </c>
      <c r="H17" s="26">
        <v>4.7504218683443096</v>
      </c>
      <c r="I17" s="26">
        <v>49.389724433959174</v>
      </c>
    </row>
    <row r="18" spans="2:9" ht="24.75" customHeight="1" x14ac:dyDescent="0.3">
      <c r="B18" s="136" t="s">
        <v>276</v>
      </c>
      <c r="C18" s="28">
        <v>58.820169358475439</v>
      </c>
      <c r="D18" s="28">
        <v>70.773804552970461</v>
      </c>
      <c r="F18" s="136" t="s">
        <v>276</v>
      </c>
      <c r="G18" s="28">
        <v>37.796669617356734</v>
      </c>
      <c r="H18" s="28">
        <v>3.3831610241678218</v>
      </c>
      <c r="I18" s="28">
        <v>60.704825213368295</v>
      </c>
    </row>
    <row r="19" spans="2:9" ht="24.75" customHeight="1" x14ac:dyDescent="0.3">
      <c r="B19" s="137" t="s">
        <v>275</v>
      </c>
      <c r="C19" s="26">
        <v>58.815819189959875</v>
      </c>
      <c r="D19" s="26">
        <v>62.067546261020432</v>
      </c>
      <c r="F19" s="137" t="s">
        <v>275</v>
      </c>
      <c r="G19" s="26">
        <v>38.106163422186299</v>
      </c>
      <c r="H19" s="26">
        <v>3.0780173878538304</v>
      </c>
      <c r="I19" s="26">
        <v>50.371797821347087</v>
      </c>
    </row>
    <row r="20" spans="2:9" ht="24.75" customHeight="1" x14ac:dyDescent="0.3">
      <c r="B20" s="136" t="s">
        <v>274</v>
      </c>
      <c r="C20" s="28">
        <v>58.600445825904771</v>
      </c>
      <c r="D20" s="28">
        <v>65.144357892435011</v>
      </c>
      <c r="F20" s="136" t="s">
        <v>274</v>
      </c>
      <c r="G20" s="28">
        <v>38.224662339314122</v>
      </c>
      <c r="H20" s="28">
        <v>3.1748918347811141</v>
      </c>
      <c r="I20" s="28">
        <v>53.217622395722927</v>
      </c>
    </row>
    <row r="21" spans="2:9" ht="24.75" customHeight="1" x14ac:dyDescent="0.3">
      <c r="B21" s="137" t="s">
        <v>273</v>
      </c>
      <c r="C21" s="26">
        <v>57.332225495748446</v>
      </c>
      <c r="D21" s="26">
        <v>69.148597755797013</v>
      </c>
      <c r="F21" s="137" t="s">
        <v>273</v>
      </c>
      <c r="G21" s="26">
        <v>38.739920153171745</v>
      </c>
      <c r="H21" s="26">
        <v>3.9278543510798092</v>
      </c>
      <c r="I21" s="26">
        <v>56.624764495779722</v>
      </c>
    </row>
    <row r="22" spans="2:9" ht="24.75" customHeight="1" x14ac:dyDescent="0.3">
      <c r="B22" s="136" t="s">
        <v>272</v>
      </c>
      <c r="C22" s="28">
        <v>54.775536068804357</v>
      </c>
      <c r="D22" s="28">
        <v>63.538072423316706</v>
      </c>
      <c r="F22" s="136" t="s">
        <v>272</v>
      </c>
      <c r="G22" s="28">
        <v>40.400394130531936</v>
      </c>
      <c r="H22" s="28">
        <v>4.8240698006637217</v>
      </c>
      <c r="I22" s="28">
        <v>50.196607400569945</v>
      </c>
    </row>
    <row r="23" spans="2:9" ht="24.75" customHeight="1" x14ac:dyDescent="0.3">
      <c r="B23" s="137" t="s">
        <v>271</v>
      </c>
      <c r="C23" s="26">
        <v>55.142765411714066</v>
      </c>
      <c r="D23" s="26">
        <v>61.923460945465834</v>
      </c>
      <c r="F23" s="137" t="s">
        <v>271</v>
      </c>
      <c r="G23" s="26">
        <v>40.563158656068197</v>
      </c>
      <c r="H23" s="26">
        <v>4.2940759322177415</v>
      </c>
      <c r="I23" s="26">
        <v>46.218030814607829</v>
      </c>
    </row>
    <row r="24" spans="2:9" ht="24.75" customHeight="1" x14ac:dyDescent="0.3">
      <c r="B24" s="136" t="s">
        <v>270</v>
      </c>
      <c r="C24" s="28">
        <v>53.190237222954615</v>
      </c>
      <c r="D24" s="28">
        <v>64.586006977574158</v>
      </c>
      <c r="F24" s="136" t="s">
        <v>270</v>
      </c>
      <c r="G24" s="28">
        <v>42.918745493346542</v>
      </c>
      <c r="H24" s="28">
        <v>3.8910172836988424</v>
      </c>
      <c r="I24" s="28">
        <v>50.745791969234574</v>
      </c>
    </row>
    <row r="25" spans="2:9" ht="24.75" customHeight="1" x14ac:dyDescent="0.3">
      <c r="B25" s="137" t="s">
        <v>269</v>
      </c>
      <c r="C25" s="26">
        <v>53.194281809616406</v>
      </c>
      <c r="D25" s="26">
        <v>73.495121958561484</v>
      </c>
      <c r="F25" s="137" t="s">
        <v>269</v>
      </c>
      <c r="G25" s="26">
        <v>44.594419677125124</v>
      </c>
      <c r="H25" s="26">
        <v>2.2112985132584595</v>
      </c>
      <c r="I25" s="26">
        <v>62.465119219272559</v>
      </c>
    </row>
    <row r="26" spans="2:9" ht="24.75" customHeight="1" x14ac:dyDescent="0.3">
      <c r="B26" s="136" t="s">
        <v>268</v>
      </c>
      <c r="C26" s="28">
        <v>51.218547479234488</v>
      </c>
      <c r="D26" s="28">
        <v>65.608699032802235</v>
      </c>
      <c r="F26" s="136" t="s">
        <v>268</v>
      </c>
      <c r="G26" s="28">
        <v>46.310551279060718</v>
      </c>
      <c r="H26" s="28">
        <v>2.4709012417047829</v>
      </c>
      <c r="I26" s="28">
        <v>53.072653083302058</v>
      </c>
    </row>
    <row r="27" spans="2:9" ht="24.75" customHeight="1" x14ac:dyDescent="0.3">
      <c r="B27" s="137" t="s">
        <v>267</v>
      </c>
      <c r="C27" s="26">
        <v>50.266639839805315</v>
      </c>
      <c r="D27" s="26">
        <v>62.901899916645107</v>
      </c>
      <c r="F27" s="137" t="s">
        <v>267</v>
      </c>
      <c r="G27" s="26">
        <v>46.75193776168166</v>
      </c>
      <c r="H27" s="26">
        <v>2.981422398513025</v>
      </c>
      <c r="I27" s="26">
        <v>50.395408774299867</v>
      </c>
    </row>
    <row r="28" spans="2:9" ht="24.75" customHeight="1" x14ac:dyDescent="0.3">
      <c r="B28" s="136" t="s">
        <v>266</v>
      </c>
      <c r="C28" s="28">
        <v>49.362590805905313</v>
      </c>
      <c r="D28" s="28">
        <v>57.447864996639787</v>
      </c>
      <c r="F28" s="136" t="s">
        <v>266</v>
      </c>
      <c r="G28" s="28">
        <v>48.591340649766124</v>
      </c>
      <c r="H28" s="28">
        <v>2.04606854432856</v>
      </c>
      <c r="I28" s="28">
        <v>43.190318441354123</v>
      </c>
    </row>
    <row r="29" spans="2:9" ht="24.75" customHeight="1" x14ac:dyDescent="0.3">
      <c r="B29" s="137" t="s">
        <v>265</v>
      </c>
      <c r="C29" s="26">
        <v>47.352592069169482</v>
      </c>
      <c r="D29" s="26">
        <v>58.50069272696237</v>
      </c>
      <c r="F29" s="137" t="s">
        <v>265</v>
      </c>
      <c r="G29" s="26">
        <v>50.077529842836334</v>
      </c>
      <c r="H29" s="26">
        <v>2.5698780879941885</v>
      </c>
      <c r="I29" s="26">
        <v>45.521172832399778</v>
      </c>
    </row>
    <row r="30" spans="2:9" ht="24.75" customHeight="1" x14ac:dyDescent="0.3">
      <c r="B30" s="136" t="s">
        <v>264</v>
      </c>
      <c r="C30" s="28">
        <v>42.522825330013283</v>
      </c>
      <c r="D30" s="28">
        <v>47.821025771487157</v>
      </c>
      <c r="F30" s="136" t="s">
        <v>264</v>
      </c>
      <c r="G30" s="28">
        <v>55.822290062212353</v>
      </c>
      <c r="H30" s="28">
        <v>1.6548846077743602</v>
      </c>
      <c r="I30" s="28">
        <v>36.502411660255277</v>
      </c>
    </row>
    <row r="31" spans="2:9" ht="24.75" customHeight="1" x14ac:dyDescent="0.3">
      <c r="B31" s="111" t="s">
        <v>263</v>
      </c>
      <c r="C31" s="135">
        <v>60.919479302374803</v>
      </c>
      <c r="D31" s="135">
        <v>70.252294015426344</v>
      </c>
      <c r="F31" s="111" t="s">
        <v>263</v>
      </c>
      <c r="G31" s="135">
        <v>34.788692921942285</v>
      </c>
      <c r="H31" s="135">
        <v>4.2918277756829122</v>
      </c>
      <c r="I31" s="135">
        <v>57.489025211567437</v>
      </c>
    </row>
    <row r="33" spans="2:13" s="2" customFormat="1" ht="15.75" customHeight="1" x14ac:dyDescent="0.3">
      <c r="B33" s="114" t="s">
        <v>262</v>
      </c>
      <c r="C33" s="114"/>
      <c r="D33" s="114"/>
      <c r="E33" s="114"/>
      <c r="F33" s="114" t="s">
        <v>262</v>
      </c>
      <c r="G33" s="114"/>
      <c r="H33" s="114"/>
      <c r="I33" s="114"/>
      <c r="J33" s="114"/>
      <c r="K33" s="114"/>
      <c r="L33" s="114"/>
      <c r="M33" s="114"/>
    </row>
    <row r="34" spans="2:13" s="2" customFormat="1" ht="15.75" customHeight="1" x14ac:dyDescent="0.3">
      <c r="B34" s="114" t="s">
        <v>644</v>
      </c>
      <c r="C34" s="114"/>
      <c r="D34" s="114"/>
      <c r="E34" s="114"/>
      <c r="F34" s="114" t="s">
        <v>261</v>
      </c>
      <c r="G34" s="114"/>
      <c r="H34" s="114"/>
      <c r="I34" s="114"/>
      <c r="J34" s="114"/>
      <c r="K34" s="114"/>
      <c r="L34" s="114"/>
      <c r="M34" s="114"/>
    </row>
    <row r="35" spans="2:13" ht="15.75" customHeight="1" x14ac:dyDescent="0.3"/>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34</vt:i4>
      </vt:variant>
    </vt:vector>
  </HeadingPairs>
  <TitlesOfParts>
    <vt:vector size="34" baseType="lpstr">
      <vt:lpstr>IIF</vt:lpstr>
      <vt:lpstr>Índice </vt:lpstr>
      <vt:lpstr>Tabla 1</vt:lpstr>
      <vt:lpstr>1</vt:lpstr>
      <vt:lpstr>2</vt:lpstr>
      <vt:lpstr>3</vt:lpstr>
      <vt:lpstr>4</vt:lpstr>
      <vt:lpstr>5</vt:lpstr>
      <vt:lpstr>6</vt:lpstr>
      <vt:lpstr>Tabla 2</vt:lpstr>
      <vt:lpstr>7</vt:lpstr>
      <vt:lpstr>Tabla 3</vt:lpstr>
      <vt:lpstr>Tabla 4</vt:lpstr>
      <vt:lpstr>8</vt:lpstr>
      <vt:lpstr>9</vt:lpstr>
      <vt:lpstr>Tabla 5</vt:lpstr>
      <vt:lpstr>10</vt:lpstr>
      <vt:lpstr>11</vt:lpstr>
      <vt:lpstr>12</vt:lpstr>
      <vt:lpstr>13</vt:lpstr>
      <vt:lpstr>14</vt:lpstr>
      <vt:lpstr>15</vt:lpstr>
      <vt:lpstr>16</vt:lpstr>
      <vt:lpstr>17</vt:lpstr>
      <vt:lpstr>18</vt:lpstr>
      <vt:lpstr>Tabla 6</vt:lpstr>
      <vt:lpstr>Tabla 7</vt:lpstr>
      <vt:lpstr>19</vt:lpstr>
      <vt:lpstr>20</vt:lpstr>
      <vt:lpstr>21</vt:lpstr>
      <vt:lpstr>A.1.1</vt:lpstr>
      <vt:lpstr>A.1.2</vt:lpstr>
      <vt:lpstr>A.1.3</vt:lpstr>
      <vt:lpstr>A.2.1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 Maria Natalia</dc:creator>
  <cp:lastModifiedBy>Gomez, Anabela Luciana</cp:lastModifiedBy>
  <dcterms:created xsi:type="dcterms:W3CDTF">2023-10-09T17:00:09Z</dcterms:created>
  <dcterms:modified xsi:type="dcterms:W3CDTF">2024-07-23T15:30:48Z</dcterms:modified>
</cp:coreProperties>
</file>