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bcra\archivos\687\Grupo_ServGralesInfraySeguridad\- INFRAESTRUCTURA\LICITACIONES PUBLICAS\688-47-17 Mantenimiento termomecanica Reconquista\"/>
    </mc:Choice>
  </mc:AlternateContent>
  <bookViews>
    <workbookView xWindow="0" yWindow="0" windowWidth="24000" windowHeight="9600"/>
  </bookViews>
  <sheets>
    <sheet name="Hoja1" sheetId="1" r:id="rId1"/>
  </sheets>
  <definedNames>
    <definedName name="_Toc496878185" localSheetId="0">Hoja1!$B$2</definedName>
    <definedName name="_Toc496878186" localSheetId="0">Hoja1!$F$2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6" i="1"/>
  <c r="J120" i="1" l="1"/>
  <c r="D6" i="1" s="1"/>
  <c r="D9" i="1" s="1"/>
</calcChain>
</file>

<file path=xl/sharedStrings.xml><?xml version="1.0" encoding="utf-8"?>
<sst xmlns="http://schemas.openxmlformats.org/spreadsheetml/2006/main" count="134" uniqueCount="134">
  <si>
    <t>ANEXO II   -  PLANILLA DE COTIZACIÓN -</t>
  </si>
  <si>
    <t>DESCRIPCION</t>
  </si>
  <si>
    <t>Valor Mensual</t>
  </si>
  <si>
    <t>VALOR TOTAL</t>
  </si>
  <si>
    <t>(24 meses)</t>
  </si>
  <si>
    <t>SERVICIO DE MANTENIMIENTO</t>
  </si>
  <si>
    <r>
      <t xml:space="preserve">PRECIO DE LOS INSUMOS POR POSIBLES REPARACIONES/REPOSICIONES CUYO MAXIMO ES </t>
    </r>
    <r>
      <rPr>
        <b/>
        <sz val="12"/>
        <color theme="1"/>
        <rFont val="Arial"/>
        <family val="2"/>
      </rPr>
      <t>$ 849.600.-</t>
    </r>
  </si>
  <si>
    <t>REPARACIONES NO ESPECIFICADAS EN EL SERVICIO (24 meses)</t>
  </si>
  <si>
    <t>IMPORTE TOTAL (monto a considerar para la constitución de las correspondientes garantías)</t>
  </si>
  <si>
    <t xml:space="preserve">PRECIO DE LOS INSUMOS POR POSIBLES REPARACIONES/REPOSICIONES </t>
  </si>
  <si>
    <t>ITEM</t>
  </si>
  <si>
    <t xml:space="preserve">Cant. </t>
  </si>
  <si>
    <t>Descripción</t>
  </si>
  <si>
    <t>IMPORTE</t>
  </si>
  <si>
    <t>Unitario</t>
  </si>
  <si>
    <t>Total</t>
  </si>
  <si>
    <t>Reemplazo de Rodamientos para Equipo 30HCX140</t>
  </si>
  <si>
    <t>Reparación de placa porta óvulos CARRIER 30HXC140</t>
  </si>
  <si>
    <t xml:space="preserve">Reparación y balanceo de compresor a tornillo CARRIER 30HXC140 (conducido y conductor) </t>
  </si>
  <si>
    <t>Provisión de kit anillos sellantes para  cuerpo de compresor  y polipak CARRIER 30HXC140</t>
  </si>
  <si>
    <t>Reemplazo de válvulas de 1° etapa ó 2° etapa CARRIER 30HXC140</t>
  </si>
  <si>
    <t>Rebobinado motocompresor a tornillo CARRIER 30HXC140</t>
  </si>
  <si>
    <t>Provisión de filtro de aceite CARRIER 30HXC140</t>
  </si>
  <si>
    <t>Provisión de prefiltro de aceite CARRIER 30HXC140</t>
  </si>
  <si>
    <t>Provisión de silenciador CARRIER 30HXC140</t>
  </si>
  <si>
    <t>Provisión de Válvula EXV CARRIER 30HXC140</t>
  </si>
  <si>
    <t>Reposición de presostatos CARRIER 30HXC140</t>
  </si>
  <si>
    <t>Provisión de calefactor de carter CARRIER 30HXC140</t>
  </si>
  <si>
    <t>Provisión y programación de placa Basic Board CARRIER 30HXC140</t>
  </si>
  <si>
    <t>Provisión de sensor de nivel de liquido CARRIER 30HXC140</t>
  </si>
  <si>
    <t>Provisión de transductor de presión CARRIER 30HXC140</t>
  </si>
  <si>
    <t>Provisión de sensor de temperatura de agua evaporador /condensador CARRIER 30HXC140</t>
  </si>
  <si>
    <t>Provisión de solenoide de aceite CARRIER 30HXC140</t>
  </si>
  <si>
    <t>Provisión de placa Driver EXV CARRIER 30HXC140</t>
  </si>
  <si>
    <t>Provisión de bomba de aceite CARRIER 30HXC140</t>
  </si>
  <si>
    <t>Carga gas refrigerante 134a un circuito equipo CARRIER 30HXC140</t>
  </si>
  <si>
    <t>Provisión de motocompresor scroll de equipo WHSP hasta 5HP</t>
  </si>
  <si>
    <t>Provisión de motocompresor scroll de equipo WHSP hasta 7,5HP</t>
  </si>
  <si>
    <t>Provisión de motocompresor scroll de equipo WHSP hasta 10HP</t>
  </si>
  <si>
    <t>Provisión de motocompresor scroll de equipo WHSP hasta 12,5HP</t>
  </si>
  <si>
    <t>Provisión de motocompresor scroll de equipo WHSP hasta 15HP</t>
  </si>
  <si>
    <t>Provisión de filtro deshidratador WSHP</t>
  </si>
  <si>
    <t>Provisión de visor de líquido WSHP.</t>
  </si>
  <si>
    <t>Provisión de válvula solenoide WSHP</t>
  </si>
  <si>
    <t>Provisión de válvula termostática de expansión WSHP</t>
  </si>
  <si>
    <t>Provisión de válvula de paso WSHP</t>
  </si>
  <si>
    <t>Provisión de presostato WSHP</t>
  </si>
  <si>
    <t>Provisión de calefactor de carter WSHP</t>
  </si>
  <si>
    <t>Carga de gas refrigerante WSHP</t>
  </si>
  <si>
    <t>Reparación motor evaporador WSHP</t>
  </si>
  <si>
    <t>Reparación de serpentina WSHP</t>
  </si>
  <si>
    <t>Provisión de intercambiador de placa 4600 l/h</t>
  </si>
  <si>
    <t>Provisión de automático presostático de alta y baja WSHP</t>
  </si>
  <si>
    <t>Provisión de plaqueta de control equipo WSHP</t>
  </si>
  <si>
    <t>Provisión de correa tipo A41 para equipo WSHP</t>
  </si>
  <si>
    <t>Provisión de correa tipo A51 para equipo WSHP</t>
  </si>
  <si>
    <t>Baqueteado de condensador</t>
  </si>
  <si>
    <t>Limpieza química de condensador</t>
  </si>
  <si>
    <t>Reparación de motor monofásico 0.75 HP</t>
  </si>
  <si>
    <t>Rebobinado de motor trifásico hasta 3HP</t>
  </si>
  <si>
    <t>Rebobinado de motor trifásico hasta 7.5HP</t>
  </si>
  <si>
    <t>Rebobinado de motor trifásico hasta 20HP</t>
  </si>
  <si>
    <t>Rebobinado de motor trifásico hasta 50HP</t>
  </si>
  <si>
    <t>Provisión de correa tipo B88 para ventilador centrífugo</t>
  </si>
  <si>
    <t>Provisión de correa tipo B113 para ventilador centrífugo</t>
  </si>
  <si>
    <t>Reparación de cuerpo de bomba 20HP</t>
  </si>
  <si>
    <t>Reparación de cuerpo de bomba 50HP</t>
  </si>
  <si>
    <t>Provisión sello mecánico bomba</t>
  </si>
  <si>
    <t>Provisión válvula retención 5”</t>
  </si>
  <si>
    <t>Provisión válvula mariposa 2 ½”</t>
  </si>
  <si>
    <t>Provisión válvula mariposa 5”</t>
  </si>
  <si>
    <t>Provisión válvula mariposa 6”</t>
  </si>
  <si>
    <t>Provisión compensador axial antivibratorio 5”</t>
  </si>
  <si>
    <t>Provisión de acople elástico para cañería</t>
  </si>
  <si>
    <t>Provisión de acople elástico para bomba de agua</t>
  </si>
  <si>
    <t>Provisión de manómetro para cañería de presión de agua</t>
  </si>
  <si>
    <t>Provisión de termómetro para cañería de agua</t>
  </si>
  <si>
    <t>Provisión de correa tipo B65 para UTA</t>
  </si>
  <si>
    <t>Provisión de correa tipo B68 para UTA</t>
  </si>
  <si>
    <t>Provisión de persiana para UTA</t>
  </si>
  <si>
    <t>Provisión de motor modulante para persiana UTA</t>
  </si>
  <si>
    <t>Provisión de válvula motorizada de 3 vías</t>
  </si>
  <si>
    <t>Provisión de motor modulante para válvula de 3 vías</t>
  </si>
  <si>
    <t>Provisión de válvula reguladora de caudal de agua</t>
  </si>
  <si>
    <t>Provisión de flow-switch para cañería de agua</t>
  </si>
  <si>
    <t>Provisión de termostato de conducto</t>
  </si>
  <si>
    <t>Provisión de presostato de conducto</t>
  </si>
  <si>
    <t>Provisión de termostato de seguridad VAV</t>
  </si>
  <si>
    <t>Provisión de termostato de ambiente</t>
  </si>
  <si>
    <t>Provisión de motor ventilador caja VAV</t>
  </si>
  <si>
    <t>Provisión de damper caja VAV</t>
  </si>
  <si>
    <t>Provisión de motor modulante damper caja VAV</t>
  </si>
  <si>
    <t>Provisión de resistencia eléctrica de calefacción caja VAV</t>
  </si>
  <si>
    <t>Provisión de transformador circuito de comando 24v</t>
  </si>
  <si>
    <t>Provisión de válvula con flotante para entrada de agua de torre</t>
  </si>
  <si>
    <t>Reparación de husillo de torre de enfriamiento</t>
  </si>
  <si>
    <t>Provisión de hélice de ventilador de torre</t>
  </si>
  <si>
    <t>Reposición de relleno para torre de enfriamiento</t>
  </si>
  <si>
    <t>Provisión de persiana para ducto de aire</t>
  </si>
  <si>
    <t>Provisión de motor modulante para persiana de ducto</t>
  </si>
  <si>
    <t xml:space="preserve">Provisión de aislación térmica de ducto de aire por metro </t>
  </si>
  <si>
    <t>Reposición de aislación térmica de cañería de agua por metro</t>
  </si>
  <si>
    <t>Provisión de difusor de inyección</t>
  </si>
  <si>
    <t>Provisión de reja de retorno</t>
  </si>
  <si>
    <t>Provisión de filtros planos, eficiencia 35%, marco metálico, para UTA (590x400x45mm).</t>
  </si>
  <si>
    <t>90.1</t>
  </si>
  <si>
    <t>Provisión de filtros planos, eficiencia 35%, para VAV. (450x300 mm).</t>
  </si>
  <si>
    <t>90.2</t>
  </si>
  <si>
    <t>Provisión de filtros planos, eficiencia 35%, para VAV. (580x400 mm).</t>
  </si>
  <si>
    <t>Provisión de filtros bolsa, eficiencia 65%, marco metálico, para UTA (480x410x45 mm).</t>
  </si>
  <si>
    <t>Provisión de lámpara bactericida, luz UV, 40w, L=1,22m</t>
  </si>
  <si>
    <t>Relé caja VAV</t>
  </si>
  <si>
    <t>Contactor hasta 7,5HP</t>
  </si>
  <si>
    <t>Contactor hasta 20HP</t>
  </si>
  <si>
    <t>Contactor hasta 50HP</t>
  </si>
  <si>
    <t>Cojinete motor hasta 7,5HP</t>
  </si>
  <si>
    <t>Cojinete motor hasta 20HP</t>
  </si>
  <si>
    <t>Cojinete motor hasta 50HP</t>
  </si>
  <si>
    <t xml:space="preserve">Reparación variador de velocidad electrónico </t>
  </si>
  <si>
    <t>Provisión variador de velocidad electrónico motor hasta 7.5 HP</t>
  </si>
  <si>
    <t>Provisión variador de velocidad electrónico motor hasta 15 HP</t>
  </si>
  <si>
    <t>Recambio de cañería de acero Ø= 6”, por metro</t>
  </si>
  <si>
    <t>Recambio de cañería de acero Ø= 8”, por metro</t>
  </si>
  <si>
    <t>Provisión e instalación equipo splits 6000Frig/h</t>
  </si>
  <si>
    <t>Provisión de serpentina de evaporador splits</t>
  </si>
  <si>
    <t>Carga de gas refrigerante equipo splits</t>
  </si>
  <si>
    <t>Reparación motor del ventilador de la unidad evaporadora splits</t>
  </si>
  <si>
    <t>Provisión de plaqueta de control equipo splits</t>
  </si>
  <si>
    <t>Provisión de control remoto equipo splits</t>
  </si>
  <si>
    <t>Provisión de unidad de control enfriadora de líquido Westric</t>
  </si>
  <si>
    <t>Provisión de calefactor de carter enfriadora de líquido Westric</t>
  </si>
  <si>
    <t>Honorario por el diseño o relevamiento de instalación (hr/h)</t>
  </si>
  <si>
    <t>IMPORTE TOTAL POR 24 MESES -  NO PODRÁ SUPERAR EL PRECIO TOPE</t>
  </si>
  <si>
    <t xml:space="preserve">TOTAL: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</si>
</sst>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\ * #,##0.00_-;\-&quot;$&quot;\ * #,##0.00_-;_-&quot;$&quot;\ 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i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rgb="FF999999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2" borderId="11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justify" vertical="center" wrapText="1"/>
    </xf>
    <xf numFmtId="0" fontId="5" fillId="0" borderId="11" xfId="0" applyFont="1" applyBorder="1" applyAlignment="1">
      <alignment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44" fontId="3" fillId="0" borderId="11" xfId="0" applyNumberFormat="1" applyFont="1" applyBorder="1" applyAlignment="1">
      <alignment vertical="center" wrapText="1"/>
    </xf>
    <xf numFmtId="44" fontId="3" fillId="4" borderId="8" xfId="1" applyFont="1" applyFill="1" applyBorder="1" applyAlignment="1">
      <alignment horizontal="center" vertical="center" wrapText="1"/>
    </xf>
    <xf numFmtId="44" fontId="5" fillId="0" borderId="11" xfId="1" applyFont="1" applyBorder="1" applyAlignment="1">
      <alignment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right" vertical="center" wrapText="1"/>
    </xf>
    <xf numFmtId="0" fontId="3" fillId="0" borderId="14" xfId="0" applyFont="1" applyBorder="1" applyAlignment="1">
      <alignment horizontal="right" vertical="center" wrapText="1"/>
    </xf>
    <xf numFmtId="44" fontId="3" fillId="0" borderId="2" xfId="1" applyFont="1" applyBorder="1" applyAlignment="1">
      <alignment vertical="center" wrapText="1"/>
    </xf>
    <xf numFmtId="44" fontId="3" fillId="0" borderId="3" xfId="1" applyFont="1" applyBorder="1" applyAlignment="1">
      <alignment vertical="center" wrapText="1"/>
    </xf>
    <xf numFmtId="44" fontId="3" fillId="0" borderId="5" xfId="1" applyFont="1" applyBorder="1" applyAlignment="1">
      <alignment vertical="center" wrapText="1"/>
    </xf>
    <xf numFmtId="44" fontId="3" fillId="0" borderId="5" xfId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44" fontId="3" fillId="0" borderId="5" xfId="1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</cellXfs>
  <cellStyles count="2">
    <cellStyle name="Moneda" xfId="1" builtinId="4"/>
    <cellStyle name="Normal" xfId="0" builtinId="0"/>
  </cellStyles>
  <dxfs count="2"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33"/>
  <sheetViews>
    <sheetView tabSelected="1" workbookViewId="0">
      <selection activeCell="I119" sqref="I119"/>
    </sheetView>
  </sheetViews>
  <sheetFormatPr baseColWidth="10" defaultRowHeight="15" x14ac:dyDescent="0.25"/>
  <cols>
    <col min="1" max="1" width="8.5703125" customWidth="1"/>
    <col min="2" max="2" width="35.28515625" customWidth="1"/>
    <col min="3" max="3" width="14.7109375" customWidth="1"/>
    <col min="4" max="4" width="16.140625" customWidth="1"/>
    <col min="5" max="5" width="9" customWidth="1"/>
    <col min="6" max="6" width="7.28515625" customWidth="1"/>
    <col min="7" max="7" width="6.28515625" bestFit="1" customWidth="1"/>
    <col min="8" max="8" width="30" customWidth="1"/>
    <col min="9" max="9" width="14.140625" style="10" customWidth="1"/>
    <col min="10" max="10" width="14.140625" bestFit="1" customWidth="1"/>
  </cols>
  <sheetData>
    <row r="2" spans="2:10" ht="15.75" thickBot="1" x14ac:dyDescent="0.3">
      <c r="B2" s="11" t="s">
        <v>0</v>
      </c>
      <c r="C2" s="11"/>
      <c r="D2" s="11"/>
      <c r="F2" s="12" t="s">
        <v>9</v>
      </c>
      <c r="G2" s="12"/>
      <c r="H2" s="12"/>
      <c r="I2" s="1"/>
    </row>
    <row r="3" spans="2:10" ht="15.75" thickTop="1" x14ac:dyDescent="0.25">
      <c r="B3" s="5" t="s">
        <v>1</v>
      </c>
      <c r="C3" s="5" t="s">
        <v>2</v>
      </c>
      <c r="D3" s="2" t="s">
        <v>3</v>
      </c>
    </row>
    <row r="4" spans="2:10" ht="15.75" thickBot="1" x14ac:dyDescent="0.3">
      <c r="B4" s="6"/>
      <c r="C4" s="6"/>
      <c r="D4" s="3" t="s">
        <v>4</v>
      </c>
      <c r="F4" s="13" t="s">
        <v>10</v>
      </c>
      <c r="G4" s="13" t="s">
        <v>11</v>
      </c>
      <c r="H4" s="18" t="s">
        <v>12</v>
      </c>
      <c r="I4" s="14" t="s">
        <v>13</v>
      </c>
      <c r="J4" s="14"/>
    </row>
    <row r="5" spans="2:10" ht="33" customHeight="1" thickTop="1" thickBot="1" x14ac:dyDescent="0.3">
      <c r="B5" s="4" t="s">
        <v>5</v>
      </c>
      <c r="C5" s="34">
        <v>0</v>
      </c>
      <c r="D5" s="30">
        <f>+C5*24</f>
        <v>0</v>
      </c>
      <c r="F5" s="13"/>
      <c r="G5" s="13"/>
      <c r="H5" s="18"/>
      <c r="I5" s="14" t="s">
        <v>14</v>
      </c>
      <c r="J5" s="14" t="s">
        <v>15</v>
      </c>
    </row>
    <row r="6" spans="2:10" ht="29.25" thickTop="1" x14ac:dyDescent="0.25">
      <c r="B6" s="7" t="s">
        <v>6</v>
      </c>
      <c r="C6" s="5"/>
      <c r="D6" s="28">
        <f>J120</f>
        <v>0</v>
      </c>
      <c r="F6" s="15">
        <v>1</v>
      </c>
      <c r="G6" s="15">
        <v>2</v>
      </c>
      <c r="H6" s="16" t="s">
        <v>16</v>
      </c>
      <c r="I6" s="35"/>
      <c r="J6" s="24">
        <f>I6*G6</f>
        <v>0</v>
      </c>
    </row>
    <row r="7" spans="2:10" ht="35.25" customHeight="1" thickBot="1" x14ac:dyDescent="0.3">
      <c r="B7" s="8"/>
      <c r="C7" s="6"/>
      <c r="D7" s="29"/>
      <c r="F7" s="15">
        <v>2</v>
      </c>
      <c r="G7" s="15">
        <v>1</v>
      </c>
      <c r="H7" s="16" t="s">
        <v>17</v>
      </c>
      <c r="I7" s="35"/>
      <c r="J7" s="24">
        <f t="shared" ref="J7:J70" si="0">I7*G7</f>
        <v>0</v>
      </c>
    </row>
    <row r="8" spans="2:10" ht="58.5" thickTop="1" thickBot="1" x14ac:dyDescent="0.3">
      <c r="B8" s="32" t="s">
        <v>7</v>
      </c>
      <c r="C8" s="33"/>
      <c r="D8" s="30">
        <v>200000</v>
      </c>
      <c r="F8" s="15">
        <v>3</v>
      </c>
      <c r="G8" s="15">
        <v>1</v>
      </c>
      <c r="H8" s="16" t="s">
        <v>18</v>
      </c>
      <c r="I8" s="35"/>
      <c r="J8" s="24">
        <f t="shared" si="0"/>
        <v>0</v>
      </c>
    </row>
    <row r="9" spans="2:10" ht="58.5" customHeight="1" thickTop="1" thickBot="1" x14ac:dyDescent="0.3">
      <c r="B9" s="4" t="s">
        <v>8</v>
      </c>
      <c r="C9" s="3"/>
      <c r="D9" s="31">
        <f>SUM(D5:D8)</f>
        <v>200000</v>
      </c>
      <c r="F9" s="15">
        <v>4</v>
      </c>
      <c r="G9" s="15">
        <v>1</v>
      </c>
      <c r="H9" s="16" t="s">
        <v>19</v>
      </c>
      <c r="I9" s="35"/>
      <c r="J9" s="24">
        <f t="shared" si="0"/>
        <v>0</v>
      </c>
    </row>
    <row r="10" spans="2:10" ht="43.5" thickTop="1" x14ac:dyDescent="0.25">
      <c r="B10" s="9"/>
      <c r="F10" s="15">
        <v>5</v>
      </c>
      <c r="G10" s="15">
        <v>1</v>
      </c>
      <c r="H10" s="16" t="s">
        <v>20</v>
      </c>
      <c r="I10" s="35"/>
      <c r="J10" s="24">
        <f t="shared" si="0"/>
        <v>0</v>
      </c>
    </row>
    <row r="11" spans="2:10" ht="28.5" x14ac:dyDescent="0.25">
      <c r="F11" s="15">
        <v>6</v>
      </c>
      <c r="G11" s="15">
        <v>1</v>
      </c>
      <c r="H11" s="16" t="s">
        <v>21</v>
      </c>
      <c r="I11" s="35"/>
      <c r="J11" s="24">
        <f t="shared" si="0"/>
        <v>0</v>
      </c>
    </row>
    <row r="12" spans="2:10" ht="28.5" x14ac:dyDescent="0.25">
      <c r="F12" s="15">
        <v>7</v>
      </c>
      <c r="G12" s="15">
        <v>1</v>
      </c>
      <c r="H12" s="16" t="s">
        <v>22</v>
      </c>
      <c r="I12" s="35"/>
      <c r="J12" s="24">
        <f t="shared" si="0"/>
        <v>0</v>
      </c>
    </row>
    <row r="13" spans="2:10" ht="28.5" x14ac:dyDescent="0.25">
      <c r="B13" s="9"/>
      <c r="F13" s="15">
        <v>8</v>
      </c>
      <c r="G13" s="15">
        <v>1</v>
      </c>
      <c r="H13" s="16" t="s">
        <v>23</v>
      </c>
      <c r="I13" s="35"/>
      <c r="J13" s="24">
        <f t="shared" si="0"/>
        <v>0</v>
      </c>
    </row>
    <row r="14" spans="2:10" ht="28.5" x14ac:dyDescent="0.25">
      <c r="F14" s="15">
        <v>9</v>
      </c>
      <c r="G14" s="15">
        <v>1</v>
      </c>
      <c r="H14" s="16" t="s">
        <v>24</v>
      </c>
      <c r="I14" s="35"/>
      <c r="J14" s="24">
        <f t="shared" si="0"/>
        <v>0</v>
      </c>
    </row>
    <row r="15" spans="2:10" ht="28.5" x14ac:dyDescent="0.25">
      <c r="F15" s="15">
        <v>10</v>
      </c>
      <c r="G15" s="15">
        <v>1</v>
      </c>
      <c r="H15" s="16" t="s">
        <v>25</v>
      </c>
      <c r="I15" s="35"/>
      <c r="J15" s="24">
        <f t="shared" si="0"/>
        <v>0</v>
      </c>
    </row>
    <row r="16" spans="2:10" ht="28.5" x14ac:dyDescent="0.25">
      <c r="F16" s="15">
        <v>11</v>
      </c>
      <c r="G16" s="15">
        <v>1</v>
      </c>
      <c r="H16" s="16" t="s">
        <v>26</v>
      </c>
      <c r="I16" s="35"/>
      <c r="J16" s="24">
        <f t="shared" si="0"/>
        <v>0</v>
      </c>
    </row>
    <row r="17" spans="6:10" ht="28.5" x14ac:dyDescent="0.25">
      <c r="F17" s="15">
        <v>12</v>
      </c>
      <c r="G17" s="15">
        <v>1</v>
      </c>
      <c r="H17" s="16" t="s">
        <v>27</v>
      </c>
      <c r="I17" s="35"/>
      <c r="J17" s="24">
        <f t="shared" si="0"/>
        <v>0</v>
      </c>
    </row>
    <row r="18" spans="6:10" ht="42.75" x14ac:dyDescent="0.25">
      <c r="F18" s="15">
        <v>13</v>
      </c>
      <c r="G18" s="15">
        <v>1</v>
      </c>
      <c r="H18" s="16" t="s">
        <v>28</v>
      </c>
      <c r="I18" s="35"/>
      <c r="J18" s="24">
        <f t="shared" si="0"/>
        <v>0</v>
      </c>
    </row>
    <row r="19" spans="6:10" ht="42.75" x14ac:dyDescent="0.25">
      <c r="F19" s="15">
        <v>14</v>
      </c>
      <c r="G19" s="15">
        <v>1</v>
      </c>
      <c r="H19" s="16" t="s">
        <v>29</v>
      </c>
      <c r="I19" s="35"/>
      <c r="J19" s="24">
        <f t="shared" si="0"/>
        <v>0</v>
      </c>
    </row>
    <row r="20" spans="6:10" ht="28.5" x14ac:dyDescent="0.25">
      <c r="F20" s="15">
        <v>15</v>
      </c>
      <c r="G20" s="15">
        <v>1</v>
      </c>
      <c r="H20" s="16" t="s">
        <v>30</v>
      </c>
      <c r="I20" s="35"/>
      <c r="J20" s="24">
        <f t="shared" si="0"/>
        <v>0</v>
      </c>
    </row>
    <row r="21" spans="6:10" ht="57" customHeight="1" x14ac:dyDescent="0.25">
      <c r="F21" s="15">
        <v>16</v>
      </c>
      <c r="G21" s="15">
        <v>1</v>
      </c>
      <c r="H21" s="16" t="s">
        <v>31</v>
      </c>
      <c r="I21" s="35"/>
      <c r="J21" s="24">
        <f t="shared" si="0"/>
        <v>0</v>
      </c>
    </row>
    <row r="22" spans="6:10" ht="28.5" x14ac:dyDescent="0.25">
      <c r="F22" s="15">
        <v>17</v>
      </c>
      <c r="G22" s="15">
        <v>1</v>
      </c>
      <c r="H22" s="16" t="s">
        <v>32</v>
      </c>
      <c r="I22" s="35"/>
      <c r="J22" s="24">
        <f t="shared" si="0"/>
        <v>0</v>
      </c>
    </row>
    <row r="23" spans="6:10" ht="28.5" x14ac:dyDescent="0.25">
      <c r="F23" s="15">
        <v>18</v>
      </c>
      <c r="G23" s="15">
        <v>1</v>
      </c>
      <c r="H23" s="16" t="s">
        <v>33</v>
      </c>
      <c r="I23" s="35"/>
      <c r="J23" s="24">
        <f t="shared" si="0"/>
        <v>0</v>
      </c>
    </row>
    <row r="24" spans="6:10" ht="28.5" x14ac:dyDescent="0.25">
      <c r="F24" s="15">
        <v>19</v>
      </c>
      <c r="G24" s="15">
        <v>1</v>
      </c>
      <c r="H24" s="16" t="s">
        <v>34</v>
      </c>
      <c r="I24" s="35"/>
      <c r="J24" s="24">
        <f t="shared" si="0"/>
        <v>0</v>
      </c>
    </row>
    <row r="25" spans="6:10" ht="42.75" customHeight="1" x14ac:dyDescent="0.25">
      <c r="F25" s="15">
        <v>20</v>
      </c>
      <c r="G25" s="15">
        <v>1</v>
      </c>
      <c r="H25" s="16" t="s">
        <v>35</v>
      </c>
      <c r="I25" s="35"/>
      <c r="J25" s="24">
        <f t="shared" si="0"/>
        <v>0</v>
      </c>
    </row>
    <row r="26" spans="6:10" ht="42.75" x14ac:dyDescent="0.25">
      <c r="F26" s="15">
        <v>21</v>
      </c>
      <c r="G26" s="15">
        <v>1</v>
      </c>
      <c r="H26" s="16" t="s">
        <v>36</v>
      </c>
      <c r="I26" s="35"/>
      <c r="J26" s="24">
        <f t="shared" si="0"/>
        <v>0</v>
      </c>
    </row>
    <row r="27" spans="6:10" ht="42.75" x14ac:dyDescent="0.25">
      <c r="F27" s="15">
        <v>22</v>
      </c>
      <c r="G27" s="15">
        <v>1</v>
      </c>
      <c r="H27" s="16" t="s">
        <v>37</v>
      </c>
      <c r="I27" s="35"/>
      <c r="J27" s="24">
        <f t="shared" si="0"/>
        <v>0</v>
      </c>
    </row>
    <row r="28" spans="6:10" ht="42.75" x14ac:dyDescent="0.25">
      <c r="F28" s="15">
        <v>23</v>
      </c>
      <c r="G28" s="15">
        <v>1</v>
      </c>
      <c r="H28" s="16" t="s">
        <v>38</v>
      </c>
      <c r="I28" s="35"/>
      <c r="J28" s="24">
        <f t="shared" si="0"/>
        <v>0</v>
      </c>
    </row>
    <row r="29" spans="6:10" ht="42.75" x14ac:dyDescent="0.25">
      <c r="F29" s="15">
        <v>24</v>
      </c>
      <c r="G29" s="15">
        <v>1</v>
      </c>
      <c r="H29" s="16" t="s">
        <v>39</v>
      </c>
      <c r="I29" s="35"/>
      <c r="J29" s="24">
        <f t="shared" si="0"/>
        <v>0</v>
      </c>
    </row>
    <row r="30" spans="6:10" ht="42.75" x14ac:dyDescent="0.25">
      <c r="F30" s="15">
        <v>25</v>
      </c>
      <c r="G30" s="15">
        <v>1</v>
      </c>
      <c r="H30" s="16" t="s">
        <v>40</v>
      </c>
      <c r="I30" s="35"/>
      <c r="J30" s="24">
        <f t="shared" si="0"/>
        <v>0</v>
      </c>
    </row>
    <row r="31" spans="6:10" ht="28.5" x14ac:dyDescent="0.25">
      <c r="F31" s="15">
        <v>26</v>
      </c>
      <c r="G31" s="15">
        <v>1</v>
      </c>
      <c r="H31" s="16" t="s">
        <v>41</v>
      </c>
      <c r="I31" s="35"/>
      <c r="J31" s="24">
        <f t="shared" si="0"/>
        <v>0</v>
      </c>
    </row>
    <row r="32" spans="6:10" ht="28.5" x14ac:dyDescent="0.25">
      <c r="F32" s="15">
        <v>27</v>
      </c>
      <c r="G32" s="15">
        <v>1</v>
      </c>
      <c r="H32" s="16" t="s">
        <v>42</v>
      </c>
      <c r="I32" s="35"/>
      <c r="J32" s="24">
        <f t="shared" si="0"/>
        <v>0</v>
      </c>
    </row>
    <row r="33" spans="6:10" ht="28.5" x14ac:dyDescent="0.25">
      <c r="F33" s="15">
        <v>28</v>
      </c>
      <c r="G33" s="15">
        <v>1</v>
      </c>
      <c r="H33" s="16" t="s">
        <v>43</v>
      </c>
      <c r="I33" s="35"/>
      <c r="J33" s="24">
        <f t="shared" si="0"/>
        <v>0</v>
      </c>
    </row>
    <row r="34" spans="6:10" ht="42.75" x14ac:dyDescent="0.25">
      <c r="F34" s="15">
        <v>29</v>
      </c>
      <c r="G34" s="15">
        <v>1</v>
      </c>
      <c r="H34" s="16" t="s">
        <v>44</v>
      </c>
      <c r="I34" s="35"/>
      <c r="J34" s="24">
        <f t="shared" si="0"/>
        <v>0</v>
      </c>
    </row>
    <row r="35" spans="6:10" ht="28.5" x14ac:dyDescent="0.25">
      <c r="F35" s="15">
        <v>30</v>
      </c>
      <c r="G35" s="15">
        <v>1</v>
      </c>
      <c r="H35" s="16" t="s">
        <v>45</v>
      </c>
      <c r="I35" s="35"/>
      <c r="J35" s="24">
        <f t="shared" si="0"/>
        <v>0</v>
      </c>
    </row>
    <row r="36" spans="6:10" ht="28.5" x14ac:dyDescent="0.25">
      <c r="F36" s="15">
        <v>31</v>
      </c>
      <c r="G36" s="15">
        <v>1</v>
      </c>
      <c r="H36" s="16" t="s">
        <v>46</v>
      </c>
      <c r="I36" s="35"/>
      <c r="J36" s="24">
        <f t="shared" si="0"/>
        <v>0</v>
      </c>
    </row>
    <row r="37" spans="6:10" ht="28.5" x14ac:dyDescent="0.25">
      <c r="F37" s="15">
        <v>32</v>
      </c>
      <c r="G37" s="15">
        <v>2</v>
      </c>
      <c r="H37" s="16" t="s">
        <v>47</v>
      </c>
      <c r="I37" s="35"/>
      <c r="J37" s="24">
        <f t="shared" si="0"/>
        <v>0</v>
      </c>
    </row>
    <row r="38" spans="6:10" ht="28.5" x14ac:dyDescent="0.25">
      <c r="F38" s="15">
        <v>33</v>
      </c>
      <c r="G38" s="15">
        <v>2</v>
      </c>
      <c r="H38" s="16" t="s">
        <v>48</v>
      </c>
      <c r="I38" s="35"/>
      <c r="J38" s="24">
        <f t="shared" si="0"/>
        <v>0</v>
      </c>
    </row>
    <row r="39" spans="6:10" ht="28.5" x14ac:dyDescent="0.25">
      <c r="F39" s="15">
        <v>34</v>
      </c>
      <c r="G39" s="15">
        <v>2</v>
      </c>
      <c r="H39" s="16" t="s">
        <v>49</v>
      </c>
      <c r="I39" s="35"/>
      <c r="J39" s="24">
        <f t="shared" si="0"/>
        <v>0</v>
      </c>
    </row>
    <row r="40" spans="6:10" ht="28.5" x14ac:dyDescent="0.25">
      <c r="F40" s="15">
        <v>35</v>
      </c>
      <c r="G40" s="15">
        <v>1</v>
      </c>
      <c r="H40" s="16" t="s">
        <v>50</v>
      </c>
      <c r="I40" s="35"/>
      <c r="J40" s="24">
        <f t="shared" si="0"/>
        <v>0</v>
      </c>
    </row>
    <row r="41" spans="6:10" ht="28.5" x14ac:dyDescent="0.25">
      <c r="F41" s="15">
        <v>36</v>
      </c>
      <c r="G41" s="15">
        <v>1</v>
      </c>
      <c r="H41" s="16" t="s">
        <v>51</v>
      </c>
      <c r="I41" s="35"/>
      <c r="J41" s="24">
        <f t="shared" si="0"/>
        <v>0</v>
      </c>
    </row>
    <row r="42" spans="6:10" ht="42.75" x14ac:dyDescent="0.25">
      <c r="F42" s="15">
        <v>37</v>
      </c>
      <c r="G42" s="15">
        <v>2</v>
      </c>
      <c r="H42" s="16" t="s">
        <v>52</v>
      </c>
      <c r="I42" s="35"/>
      <c r="J42" s="24">
        <f t="shared" si="0"/>
        <v>0</v>
      </c>
    </row>
    <row r="43" spans="6:10" ht="28.5" x14ac:dyDescent="0.25">
      <c r="F43" s="15">
        <v>38</v>
      </c>
      <c r="G43" s="15">
        <v>1</v>
      </c>
      <c r="H43" s="16" t="s">
        <v>53</v>
      </c>
      <c r="I43" s="35"/>
      <c r="J43" s="24">
        <f t="shared" si="0"/>
        <v>0</v>
      </c>
    </row>
    <row r="44" spans="6:10" ht="28.5" x14ac:dyDescent="0.25">
      <c r="F44" s="15">
        <v>39</v>
      </c>
      <c r="G44" s="15">
        <v>1</v>
      </c>
      <c r="H44" s="16" t="s">
        <v>54</v>
      </c>
      <c r="I44" s="35"/>
      <c r="J44" s="24">
        <f t="shared" si="0"/>
        <v>0</v>
      </c>
    </row>
    <row r="45" spans="6:10" ht="28.5" x14ac:dyDescent="0.25">
      <c r="F45" s="15">
        <v>40</v>
      </c>
      <c r="G45" s="15">
        <v>2</v>
      </c>
      <c r="H45" s="16" t="s">
        <v>55</v>
      </c>
      <c r="I45" s="35"/>
      <c r="J45" s="24">
        <f t="shared" si="0"/>
        <v>0</v>
      </c>
    </row>
    <row r="46" spans="6:10" x14ac:dyDescent="0.25">
      <c r="F46" s="15">
        <v>41</v>
      </c>
      <c r="G46" s="15">
        <v>1</v>
      </c>
      <c r="H46" s="16" t="s">
        <v>56</v>
      </c>
      <c r="I46" s="35"/>
      <c r="J46" s="24">
        <f t="shared" si="0"/>
        <v>0</v>
      </c>
    </row>
    <row r="47" spans="6:10" ht="28.5" x14ac:dyDescent="0.25">
      <c r="F47" s="15">
        <v>42</v>
      </c>
      <c r="G47" s="15">
        <v>1</v>
      </c>
      <c r="H47" s="16" t="s">
        <v>57</v>
      </c>
      <c r="I47" s="35"/>
      <c r="J47" s="24">
        <f t="shared" si="0"/>
        <v>0</v>
      </c>
    </row>
    <row r="48" spans="6:10" ht="28.5" x14ac:dyDescent="0.25">
      <c r="F48" s="15">
        <v>43</v>
      </c>
      <c r="G48" s="15">
        <v>1</v>
      </c>
      <c r="H48" s="16" t="s">
        <v>58</v>
      </c>
      <c r="I48" s="35"/>
      <c r="J48" s="24">
        <f t="shared" si="0"/>
        <v>0</v>
      </c>
    </row>
    <row r="49" spans="6:10" ht="28.5" x14ac:dyDescent="0.25">
      <c r="F49" s="15">
        <v>44</v>
      </c>
      <c r="G49" s="15">
        <v>1</v>
      </c>
      <c r="H49" s="16" t="s">
        <v>59</v>
      </c>
      <c r="I49" s="35"/>
      <c r="J49" s="24">
        <f t="shared" si="0"/>
        <v>0</v>
      </c>
    </row>
    <row r="50" spans="6:10" ht="28.5" x14ac:dyDescent="0.25">
      <c r="F50" s="15">
        <v>45</v>
      </c>
      <c r="G50" s="15">
        <v>1</v>
      </c>
      <c r="H50" s="16" t="s">
        <v>60</v>
      </c>
      <c r="I50" s="35"/>
      <c r="J50" s="24">
        <f t="shared" si="0"/>
        <v>0</v>
      </c>
    </row>
    <row r="51" spans="6:10" ht="28.5" x14ac:dyDescent="0.25">
      <c r="F51" s="15">
        <v>46</v>
      </c>
      <c r="G51" s="15">
        <v>1</v>
      </c>
      <c r="H51" s="16" t="s">
        <v>61</v>
      </c>
      <c r="I51" s="35"/>
      <c r="J51" s="24">
        <f t="shared" si="0"/>
        <v>0</v>
      </c>
    </row>
    <row r="52" spans="6:10" ht="28.5" x14ac:dyDescent="0.25">
      <c r="F52" s="15">
        <v>47</v>
      </c>
      <c r="G52" s="15">
        <v>1</v>
      </c>
      <c r="H52" s="16" t="s">
        <v>62</v>
      </c>
      <c r="I52" s="35"/>
      <c r="J52" s="24">
        <f t="shared" si="0"/>
        <v>0</v>
      </c>
    </row>
    <row r="53" spans="6:10" ht="28.5" x14ac:dyDescent="0.25">
      <c r="F53" s="15">
        <v>48</v>
      </c>
      <c r="G53" s="15">
        <v>4</v>
      </c>
      <c r="H53" s="16" t="s">
        <v>63</v>
      </c>
      <c r="I53" s="35"/>
      <c r="J53" s="24">
        <f t="shared" si="0"/>
        <v>0</v>
      </c>
    </row>
    <row r="54" spans="6:10" ht="28.5" x14ac:dyDescent="0.25">
      <c r="F54" s="15">
        <v>49</v>
      </c>
      <c r="G54" s="15">
        <v>4</v>
      </c>
      <c r="H54" s="16" t="s">
        <v>64</v>
      </c>
      <c r="I54" s="35"/>
      <c r="J54" s="24">
        <f t="shared" si="0"/>
        <v>0</v>
      </c>
    </row>
    <row r="55" spans="6:10" ht="28.5" x14ac:dyDescent="0.25">
      <c r="F55" s="15">
        <v>50</v>
      </c>
      <c r="G55" s="15">
        <v>1</v>
      </c>
      <c r="H55" s="16" t="s">
        <v>65</v>
      </c>
      <c r="I55" s="35"/>
      <c r="J55" s="24">
        <f t="shared" si="0"/>
        <v>0</v>
      </c>
    </row>
    <row r="56" spans="6:10" ht="28.5" x14ac:dyDescent="0.25">
      <c r="F56" s="15">
        <v>51</v>
      </c>
      <c r="G56" s="15">
        <v>1</v>
      </c>
      <c r="H56" s="16" t="s">
        <v>66</v>
      </c>
      <c r="I56" s="35"/>
      <c r="J56" s="24">
        <f t="shared" si="0"/>
        <v>0</v>
      </c>
    </row>
    <row r="57" spans="6:10" ht="28.5" x14ac:dyDescent="0.25">
      <c r="F57" s="15">
        <v>52</v>
      </c>
      <c r="G57" s="15">
        <v>1</v>
      </c>
      <c r="H57" s="16" t="s">
        <v>67</v>
      </c>
      <c r="I57" s="35"/>
      <c r="J57" s="24">
        <f t="shared" si="0"/>
        <v>0</v>
      </c>
    </row>
    <row r="58" spans="6:10" x14ac:dyDescent="0.25">
      <c r="F58" s="15">
        <v>53</v>
      </c>
      <c r="G58" s="15">
        <v>1</v>
      </c>
      <c r="H58" s="16" t="s">
        <v>68</v>
      </c>
      <c r="I58" s="35"/>
      <c r="J58" s="24">
        <f t="shared" si="0"/>
        <v>0</v>
      </c>
    </row>
    <row r="59" spans="6:10" ht="28.5" x14ac:dyDescent="0.25">
      <c r="F59" s="17">
        <v>54</v>
      </c>
      <c r="G59" s="17">
        <v>1</v>
      </c>
      <c r="H59" s="17" t="s">
        <v>69</v>
      </c>
      <c r="I59" s="35"/>
      <c r="J59" s="24">
        <f t="shared" si="0"/>
        <v>0</v>
      </c>
    </row>
    <row r="60" spans="6:10" x14ac:dyDescent="0.25">
      <c r="F60" s="15">
        <v>55</v>
      </c>
      <c r="G60" s="15">
        <v>1</v>
      </c>
      <c r="H60" s="16" t="s">
        <v>70</v>
      </c>
      <c r="I60" s="35"/>
      <c r="J60" s="24">
        <f t="shared" si="0"/>
        <v>0</v>
      </c>
    </row>
    <row r="61" spans="6:10" x14ac:dyDescent="0.25">
      <c r="F61" s="15">
        <v>56</v>
      </c>
      <c r="G61" s="15">
        <v>1</v>
      </c>
      <c r="H61" s="16" t="s">
        <v>71</v>
      </c>
      <c r="I61" s="35"/>
      <c r="J61" s="24">
        <f t="shared" si="0"/>
        <v>0</v>
      </c>
    </row>
    <row r="62" spans="6:10" ht="28.5" x14ac:dyDescent="0.25">
      <c r="F62" s="15">
        <v>57</v>
      </c>
      <c r="G62" s="15">
        <v>1</v>
      </c>
      <c r="H62" s="16" t="s">
        <v>72</v>
      </c>
      <c r="I62" s="35"/>
      <c r="J62" s="24">
        <f t="shared" si="0"/>
        <v>0</v>
      </c>
    </row>
    <row r="63" spans="6:10" ht="28.5" x14ac:dyDescent="0.25">
      <c r="F63" s="15">
        <v>58</v>
      </c>
      <c r="G63" s="15">
        <v>1</v>
      </c>
      <c r="H63" s="16" t="s">
        <v>73</v>
      </c>
      <c r="I63" s="35"/>
      <c r="J63" s="24">
        <f t="shared" si="0"/>
        <v>0</v>
      </c>
    </row>
    <row r="64" spans="6:10" ht="28.5" x14ac:dyDescent="0.25">
      <c r="F64" s="15">
        <v>59</v>
      </c>
      <c r="G64" s="15">
        <v>1</v>
      </c>
      <c r="H64" s="16" t="s">
        <v>74</v>
      </c>
      <c r="I64" s="35"/>
      <c r="J64" s="24">
        <f t="shared" si="0"/>
        <v>0</v>
      </c>
    </row>
    <row r="65" spans="6:10" ht="28.5" x14ac:dyDescent="0.25">
      <c r="F65" s="15">
        <v>60</v>
      </c>
      <c r="G65" s="15">
        <v>1</v>
      </c>
      <c r="H65" s="16" t="s">
        <v>75</v>
      </c>
      <c r="I65" s="35"/>
      <c r="J65" s="24">
        <f t="shared" si="0"/>
        <v>0</v>
      </c>
    </row>
    <row r="66" spans="6:10" ht="28.5" x14ac:dyDescent="0.25">
      <c r="F66" s="15">
        <v>61</v>
      </c>
      <c r="G66" s="15">
        <v>1</v>
      </c>
      <c r="H66" s="16" t="s">
        <v>76</v>
      </c>
      <c r="I66" s="35"/>
      <c r="J66" s="24">
        <f t="shared" si="0"/>
        <v>0</v>
      </c>
    </row>
    <row r="67" spans="6:10" ht="28.5" x14ac:dyDescent="0.25">
      <c r="F67" s="15">
        <v>62</v>
      </c>
      <c r="G67" s="15">
        <v>8</v>
      </c>
      <c r="H67" s="16" t="s">
        <v>77</v>
      </c>
      <c r="I67" s="35"/>
      <c r="J67" s="24">
        <f t="shared" si="0"/>
        <v>0</v>
      </c>
    </row>
    <row r="68" spans="6:10" ht="28.5" x14ac:dyDescent="0.25">
      <c r="F68" s="15">
        <v>63</v>
      </c>
      <c r="G68" s="15">
        <v>10</v>
      </c>
      <c r="H68" s="16" t="s">
        <v>78</v>
      </c>
      <c r="I68" s="35"/>
      <c r="J68" s="24">
        <f t="shared" si="0"/>
        <v>0</v>
      </c>
    </row>
    <row r="69" spans="6:10" ht="28.5" x14ac:dyDescent="0.25">
      <c r="F69" s="15">
        <v>64</v>
      </c>
      <c r="G69" s="15">
        <v>1</v>
      </c>
      <c r="H69" s="16" t="s">
        <v>79</v>
      </c>
      <c r="I69" s="35"/>
      <c r="J69" s="24">
        <f t="shared" si="0"/>
        <v>0</v>
      </c>
    </row>
    <row r="70" spans="6:10" ht="28.5" x14ac:dyDescent="0.25">
      <c r="F70" s="15">
        <v>65</v>
      </c>
      <c r="G70" s="15">
        <v>1</v>
      </c>
      <c r="H70" s="16" t="s">
        <v>80</v>
      </c>
      <c r="I70" s="35"/>
      <c r="J70" s="24">
        <f t="shared" si="0"/>
        <v>0</v>
      </c>
    </row>
    <row r="71" spans="6:10" ht="28.5" x14ac:dyDescent="0.25">
      <c r="F71" s="15">
        <v>66</v>
      </c>
      <c r="G71" s="15">
        <v>1</v>
      </c>
      <c r="H71" s="16" t="s">
        <v>81</v>
      </c>
      <c r="I71" s="35"/>
      <c r="J71" s="24">
        <f t="shared" ref="J71:J119" si="1">I71*G71</f>
        <v>0</v>
      </c>
    </row>
    <row r="72" spans="6:10" ht="28.5" x14ac:dyDescent="0.25">
      <c r="F72" s="15">
        <v>67</v>
      </c>
      <c r="G72" s="15">
        <v>1</v>
      </c>
      <c r="H72" s="16" t="s">
        <v>82</v>
      </c>
      <c r="I72" s="35"/>
      <c r="J72" s="24">
        <f t="shared" si="1"/>
        <v>0</v>
      </c>
    </row>
    <row r="73" spans="6:10" ht="28.5" x14ac:dyDescent="0.25">
      <c r="F73" s="15">
        <v>68</v>
      </c>
      <c r="G73" s="15">
        <v>1</v>
      </c>
      <c r="H73" s="16" t="s">
        <v>83</v>
      </c>
      <c r="I73" s="35"/>
      <c r="J73" s="24">
        <f t="shared" si="1"/>
        <v>0</v>
      </c>
    </row>
    <row r="74" spans="6:10" ht="28.5" x14ac:dyDescent="0.25">
      <c r="F74" s="15">
        <v>69</v>
      </c>
      <c r="G74" s="15">
        <v>1</v>
      </c>
      <c r="H74" s="16" t="s">
        <v>84</v>
      </c>
      <c r="I74" s="35"/>
      <c r="J74" s="24">
        <f t="shared" si="1"/>
        <v>0</v>
      </c>
    </row>
    <row r="75" spans="6:10" ht="28.5" x14ac:dyDescent="0.25">
      <c r="F75" s="15">
        <v>70</v>
      </c>
      <c r="G75" s="15">
        <v>1</v>
      </c>
      <c r="H75" s="16" t="s">
        <v>85</v>
      </c>
      <c r="I75" s="35"/>
      <c r="J75" s="24">
        <f t="shared" si="1"/>
        <v>0</v>
      </c>
    </row>
    <row r="76" spans="6:10" ht="28.5" x14ac:dyDescent="0.25">
      <c r="F76" s="15">
        <v>71</v>
      </c>
      <c r="G76" s="15">
        <v>1</v>
      </c>
      <c r="H76" s="16" t="s">
        <v>86</v>
      </c>
      <c r="I76" s="35"/>
      <c r="J76" s="24">
        <f t="shared" si="1"/>
        <v>0</v>
      </c>
    </row>
    <row r="77" spans="6:10" ht="28.5" x14ac:dyDescent="0.25">
      <c r="F77" s="15">
        <v>72</v>
      </c>
      <c r="G77" s="15">
        <v>1</v>
      </c>
      <c r="H77" s="16" t="s">
        <v>87</v>
      </c>
      <c r="I77" s="35"/>
      <c r="J77" s="24">
        <f t="shared" si="1"/>
        <v>0</v>
      </c>
    </row>
    <row r="78" spans="6:10" ht="28.5" x14ac:dyDescent="0.25">
      <c r="F78" s="15">
        <v>73</v>
      </c>
      <c r="G78" s="15">
        <v>1</v>
      </c>
      <c r="H78" s="16" t="s">
        <v>88</v>
      </c>
      <c r="I78" s="35"/>
      <c r="J78" s="24">
        <f t="shared" si="1"/>
        <v>0</v>
      </c>
    </row>
    <row r="79" spans="6:10" ht="28.5" x14ac:dyDescent="0.25">
      <c r="F79" s="15">
        <v>74</v>
      </c>
      <c r="G79" s="15">
        <v>1</v>
      </c>
      <c r="H79" s="16" t="s">
        <v>89</v>
      </c>
      <c r="I79" s="35"/>
      <c r="J79" s="24">
        <f t="shared" si="1"/>
        <v>0</v>
      </c>
    </row>
    <row r="80" spans="6:10" x14ac:dyDescent="0.25">
      <c r="F80" s="15">
        <v>75</v>
      </c>
      <c r="G80" s="15">
        <v>1</v>
      </c>
      <c r="H80" s="16" t="s">
        <v>90</v>
      </c>
      <c r="I80" s="35"/>
      <c r="J80" s="24">
        <f t="shared" si="1"/>
        <v>0</v>
      </c>
    </row>
    <row r="81" spans="6:10" ht="28.5" x14ac:dyDescent="0.25">
      <c r="F81" s="15">
        <v>76</v>
      </c>
      <c r="G81" s="15">
        <v>1</v>
      </c>
      <c r="H81" s="16" t="s">
        <v>91</v>
      </c>
      <c r="I81" s="35"/>
      <c r="J81" s="24">
        <f t="shared" si="1"/>
        <v>0</v>
      </c>
    </row>
    <row r="82" spans="6:10" ht="42.75" x14ac:dyDescent="0.25">
      <c r="F82" s="15">
        <v>77</v>
      </c>
      <c r="G82" s="15">
        <v>1</v>
      </c>
      <c r="H82" s="16" t="s">
        <v>92</v>
      </c>
      <c r="I82" s="35"/>
      <c r="J82" s="24">
        <f t="shared" si="1"/>
        <v>0</v>
      </c>
    </row>
    <row r="83" spans="6:10" ht="28.5" x14ac:dyDescent="0.25">
      <c r="F83" s="15">
        <v>78</v>
      </c>
      <c r="G83" s="15">
        <v>1</v>
      </c>
      <c r="H83" s="16" t="s">
        <v>93</v>
      </c>
      <c r="I83" s="35"/>
      <c r="J83" s="24">
        <f t="shared" si="1"/>
        <v>0</v>
      </c>
    </row>
    <row r="84" spans="6:10" ht="42.75" x14ac:dyDescent="0.25">
      <c r="F84" s="15">
        <v>79</v>
      </c>
      <c r="G84" s="15">
        <v>1</v>
      </c>
      <c r="H84" s="16" t="s">
        <v>94</v>
      </c>
      <c r="I84" s="35"/>
      <c r="J84" s="24">
        <f t="shared" si="1"/>
        <v>0</v>
      </c>
    </row>
    <row r="85" spans="6:10" ht="28.5" x14ac:dyDescent="0.25">
      <c r="F85" s="15">
        <v>80</v>
      </c>
      <c r="G85" s="15">
        <v>1</v>
      </c>
      <c r="H85" s="16" t="s">
        <v>95</v>
      </c>
      <c r="I85" s="35"/>
      <c r="J85" s="24">
        <f t="shared" si="1"/>
        <v>0</v>
      </c>
    </row>
    <row r="86" spans="6:10" ht="28.5" x14ac:dyDescent="0.25">
      <c r="F86" s="15">
        <v>81</v>
      </c>
      <c r="G86" s="15">
        <v>1</v>
      </c>
      <c r="H86" s="16" t="s">
        <v>96</v>
      </c>
      <c r="I86" s="35"/>
      <c r="J86" s="24">
        <f t="shared" si="1"/>
        <v>0</v>
      </c>
    </row>
    <row r="87" spans="6:10" ht="28.5" x14ac:dyDescent="0.25">
      <c r="F87" s="15">
        <v>82</v>
      </c>
      <c r="G87" s="15">
        <v>1</v>
      </c>
      <c r="H87" s="16" t="s">
        <v>97</v>
      </c>
      <c r="I87" s="35"/>
      <c r="J87" s="24">
        <f t="shared" si="1"/>
        <v>0</v>
      </c>
    </row>
    <row r="88" spans="6:10" ht="28.5" x14ac:dyDescent="0.25">
      <c r="F88" s="15">
        <v>83</v>
      </c>
      <c r="G88" s="15">
        <v>1</v>
      </c>
      <c r="H88" s="16" t="s">
        <v>98</v>
      </c>
      <c r="I88" s="35"/>
      <c r="J88" s="24">
        <f t="shared" si="1"/>
        <v>0</v>
      </c>
    </row>
    <row r="89" spans="6:10" ht="28.5" x14ac:dyDescent="0.25">
      <c r="F89" s="15">
        <v>84</v>
      </c>
      <c r="G89" s="15">
        <v>1</v>
      </c>
      <c r="H89" s="16" t="s">
        <v>99</v>
      </c>
      <c r="I89" s="35"/>
      <c r="J89" s="24">
        <f t="shared" si="1"/>
        <v>0</v>
      </c>
    </row>
    <row r="90" spans="6:10" ht="28.5" x14ac:dyDescent="0.25">
      <c r="F90" s="15">
        <v>85</v>
      </c>
      <c r="G90" s="15">
        <v>1</v>
      </c>
      <c r="H90" s="16" t="s">
        <v>100</v>
      </c>
      <c r="I90" s="35"/>
      <c r="J90" s="24">
        <f t="shared" si="1"/>
        <v>0</v>
      </c>
    </row>
    <row r="91" spans="6:10" ht="42.75" x14ac:dyDescent="0.25">
      <c r="F91" s="15">
        <v>86</v>
      </c>
      <c r="G91" s="15">
        <v>1</v>
      </c>
      <c r="H91" s="16" t="s">
        <v>101</v>
      </c>
      <c r="I91" s="35"/>
      <c r="J91" s="24">
        <f t="shared" si="1"/>
        <v>0</v>
      </c>
    </row>
    <row r="92" spans="6:10" ht="28.5" x14ac:dyDescent="0.25">
      <c r="F92" s="15">
        <v>87</v>
      </c>
      <c r="G92" s="15">
        <v>1</v>
      </c>
      <c r="H92" s="16" t="s">
        <v>102</v>
      </c>
      <c r="I92" s="35"/>
      <c r="J92" s="24">
        <f t="shared" si="1"/>
        <v>0</v>
      </c>
    </row>
    <row r="93" spans="6:10" x14ac:dyDescent="0.25">
      <c r="F93" s="15">
        <v>88</v>
      </c>
      <c r="G93" s="15">
        <v>1</v>
      </c>
      <c r="H93" s="16" t="s">
        <v>103</v>
      </c>
      <c r="I93" s="35"/>
      <c r="J93" s="24">
        <f t="shared" si="1"/>
        <v>0</v>
      </c>
    </row>
    <row r="94" spans="6:10" ht="57" x14ac:dyDescent="0.25">
      <c r="F94" s="15">
        <v>89</v>
      </c>
      <c r="G94" s="15">
        <v>288</v>
      </c>
      <c r="H94" s="16" t="s">
        <v>104</v>
      </c>
      <c r="I94" s="35"/>
      <c r="J94" s="24">
        <f t="shared" si="1"/>
        <v>0</v>
      </c>
    </row>
    <row r="95" spans="6:10" ht="57" customHeight="1" x14ac:dyDescent="0.25">
      <c r="F95" s="15" t="s">
        <v>105</v>
      </c>
      <c r="G95" s="15">
        <v>90</v>
      </c>
      <c r="H95" s="17" t="s">
        <v>106</v>
      </c>
      <c r="I95" s="35"/>
      <c r="J95" s="24">
        <f t="shared" si="1"/>
        <v>0</v>
      </c>
    </row>
    <row r="96" spans="6:10" ht="42.75" x14ac:dyDescent="0.25">
      <c r="F96" s="15" t="s">
        <v>107</v>
      </c>
      <c r="G96" s="15">
        <v>32</v>
      </c>
      <c r="H96" s="17" t="s">
        <v>108</v>
      </c>
      <c r="I96" s="35"/>
      <c r="J96" s="24">
        <f t="shared" si="1"/>
        <v>0</v>
      </c>
    </row>
    <row r="97" spans="6:10" ht="57" x14ac:dyDescent="0.25">
      <c r="F97" s="15">
        <v>91</v>
      </c>
      <c r="G97" s="15">
        <v>90</v>
      </c>
      <c r="H97" s="16" t="s">
        <v>109</v>
      </c>
      <c r="I97" s="35"/>
      <c r="J97" s="24">
        <f t="shared" si="1"/>
        <v>0</v>
      </c>
    </row>
    <row r="98" spans="6:10" ht="42.75" customHeight="1" x14ac:dyDescent="0.25">
      <c r="F98" s="15">
        <v>92</v>
      </c>
      <c r="G98" s="15">
        <v>1</v>
      </c>
      <c r="H98" s="16" t="s">
        <v>110</v>
      </c>
      <c r="I98" s="35"/>
      <c r="J98" s="24">
        <f t="shared" si="1"/>
        <v>0</v>
      </c>
    </row>
    <row r="99" spans="6:10" x14ac:dyDescent="0.25">
      <c r="F99" s="15">
        <v>93</v>
      </c>
      <c r="G99" s="15">
        <v>1</v>
      </c>
      <c r="H99" s="16" t="s">
        <v>111</v>
      </c>
      <c r="I99" s="35"/>
      <c r="J99" s="24">
        <f t="shared" si="1"/>
        <v>0</v>
      </c>
    </row>
    <row r="100" spans="6:10" x14ac:dyDescent="0.25">
      <c r="F100" s="15">
        <v>94</v>
      </c>
      <c r="G100" s="15">
        <v>2</v>
      </c>
      <c r="H100" s="16" t="s">
        <v>112</v>
      </c>
      <c r="I100" s="35"/>
      <c r="J100" s="24">
        <f t="shared" si="1"/>
        <v>0</v>
      </c>
    </row>
    <row r="101" spans="6:10" x14ac:dyDescent="0.25">
      <c r="F101" s="15">
        <v>95</v>
      </c>
      <c r="G101" s="15">
        <v>2</v>
      </c>
      <c r="H101" s="16" t="s">
        <v>113</v>
      </c>
      <c r="I101" s="35"/>
      <c r="J101" s="24">
        <f t="shared" si="1"/>
        <v>0</v>
      </c>
    </row>
    <row r="102" spans="6:10" x14ac:dyDescent="0.25">
      <c r="F102" s="15">
        <v>96</v>
      </c>
      <c r="G102" s="15">
        <v>2</v>
      </c>
      <c r="H102" s="16" t="s">
        <v>114</v>
      </c>
      <c r="I102" s="35"/>
      <c r="J102" s="24">
        <f t="shared" si="1"/>
        <v>0</v>
      </c>
    </row>
    <row r="103" spans="6:10" x14ac:dyDescent="0.25">
      <c r="F103" s="15">
        <v>97</v>
      </c>
      <c r="G103" s="15">
        <v>2</v>
      </c>
      <c r="H103" s="16" t="s">
        <v>115</v>
      </c>
      <c r="I103" s="35"/>
      <c r="J103" s="24">
        <f t="shared" si="1"/>
        <v>0</v>
      </c>
    </row>
    <row r="104" spans="6:10" x14ac:dyDescent="0.25">
      <c r="F104" s="15">
        <v>98</v>
      </c>
      <c r="G104" s="15">
        <v>2</v>
      </c>
      <c r="H104" s="16" t="s">
        <v>116</v>
      </c>
      <c r="I104" s="35"/>
      <c r="J104" s="24">
        <f t="shared" si="1"/>
        <v>0</v>
      </c>
    </row>
    <row r="105" spans="6:10" x14ac:dyDescent="0.25">
      <c r="F105" s="15">
        <v>99</v>
      </c>
      <c r="G105" s="15">
        <v>2</v>
      </c>
      <c r="H105" s="16" t="s">
        <v>117</v>
      </c>
      <c r="I105" s="35"/>
      <c r="J105" s="24">
        <f t="shared" si="1"/>
        <v>0</v>
      </c>
    </row>
    <row r="106" spans="6:10" ht="28.5" x14ac:dyDescent="0.25">
      <c r="F106" s="15">
        <v>100</v>
      </c>
      <c r="G106" s="15">
        <v>1</v>
      </c>
      <c r="H106" s="16" t="s">
        <v>118</v>
      </c>
      <c r="I106" s="35"/>
      <c r="J106" s="24">
        <f t="shared" si="1"/>
        <v>0</v>
      </c>
    </row>
    <row r="107" spans="6:10" ht="42.75" x14ac:dyDescent="0.25">
      <c r="F107" s="15">
        <v>101</v>
      </c>
      <c r="G107" s="15">
        <v>1</v>
      </c>
      <c r="H107" s="16" t="s">
        <v>119</v>
      </c>
      <c r="I107" s="35"/>
      <c r="J107" s="24">
        <f t="shared" si="1"/>
        <v>0</v>
      </c>
    </row>
    <row r="108" spans="6:10" ht="42.75" x14ac:dyDescent="0.25">
      <c r="F108" s="15">
        <v>102</v>
      </c>
      <c r="G108" s="15">
        <v>1</v>
      </c>
      <c r="H108" s="16" t="s">
        <v>120</v>
      </c>
      <c r="I108" s="35"/>
      <c r="J108" s="24">
        <f t="shared" si="1"/>
        <v>0</v>
      </c>
    </row>
    <row r="109" spans="6:10" ht="28.5" x14ac:dyDescent="0.25">
      <c r="F109" s="15">
        <v>103</v>
      </c>
      <c r="G109" s="15">
        <v>1</v>
      </c>
      <c r="H109" s="16" t="s">
        <v>121</v>
      </c>
      <c r="I109" s="35"/>
      <c r="J109" s="24">
        <f t="shared" si="1"/>
        <v>0</v>
      </c>
    </row>
    <row r="110" spans="6:10" ht="28.5" x14ac:dyDescent="0.25">
      <c r="F110" s="15">
        <v>104</v>
      </c>
      <c r="G110" s="15">
        <v>1</v>
      </c>
      <c r="H110" s="16" t="s">
        <v>122</v>
      </c>
      <c r="I110" s="35"/>
      <c r="J110" s="24">
        <f t="shared" si="1"/>
        <v>0</v>
      </c>
    </row>
    <row r="111" spans="6:10" ht="28.5" customHeight="1" x14ac:dyDescent="0.25">
      <c r="F111" s="15">
        <v>105</v>
      </c>
      <c r="G111" s="15">
        <v>1</v>
      </c>
      <c r="H111" s="16" t="s">
        <v>123</v>
      </c>
      <c r="I111" s="35"/>
      <c r="J111" s="24">
        <f t="shared" si="1"/>
        <v>0</v>
      </c>
    </row>
    <row r="112" spans="6:10" ht="28.5" x14ac:dyDescent="0.25">
      <c r="F112" s="15">
        <v>106</v>
      </c>
      <c r="G112" s="15">
        <v>1</v>
      </c>
      <c r="H112" s="16" t="s">
        <v>124</v>
      </c>
      <c r="I112" s="35"/>
      <c r="J112" s="24">
        <f t="shared" si="1"/>
        <v>0</v>
      </c>
    </row>
    <row r="113" spans="6:10" ht="28.5" x14ac:dyDescent="0.25">
      <c r="F113" s="15">
        <v>107</v>
      </c>
      <c r="G113" s="15">
        <v>2</v>
      </c>
      <c r="H113" s="16" t="s">
        <v>125</v>
      </c>
      <c r="I113" s="35"/>
      <c r="J113" s="24">
        <f t="shared" si="1"/>
        <v>0</v>
      </c>
    </row>
    <row r="114" spans="6:10" ht="42.75" x14ac:dyDescent="0.25">
      <c r="F114" s="15">
        <v>108</v>
      </c>
      <c r="G114" s="15">
        <v>1</v>
      </c>
      <c r="H114" s="16" t="s">
        <v>126</v>
      </c>
      <c r="I114" s="35"/>
      <c r="J114" s="24">
        <f t="shared" si="1"/>
        <v>0</v>
      </c>
    </row>
    <row r="115" spans="6:10" ht="28.5" x14ac:dyDescent="0.25">
      <c r="F115" s="15">
        <v>109</v>
      </c>
      <c r="G115" s="15">
        <v>1</v>
      </c>
      <c r="H115" s="16" t="s">
        <v>127</v>
      </c>
      <c r="I115" s="35"/>
      <c r="J115" s="24">
        <f t="shared" si="1"/>
        <v>0</v>
      </c>
    </row>
    <row r="116" spans="6:10" ht="28.5" x14ac:dyDescent="0.25">
      <c r="F116" s="15">
        <v>110</v>
      </c>
      <c r="G116" s="15">
        <v>1</v>
      </c>
      <c r="H116" s="16" t="s">
        <v>128</v>
      </c>
      <c r="I116" s="35"/>
      <c r="J116" s="24">
        <f t="shared" si="1"/>
        <v>0</v>
      </c>
    </row>
    <row r="117" spans="6:10" ht="28.5" x14ac:dyDescent="0.25">
      <c r="F117" s="15">
        <v>111</v>
      </c>
      <c r="G117" s="15">
        <v>1</v>
      </c>
      <c r="H117" s="16" t="s">
        <v>129</v>
      </c>
      <c r="I117" s="35"/>
      <c r="J117" s="24">
        <f t="shared" si="1"/>
        <v>0</v>
      </c>
    </row>
    <row r="118" spans="6:10" ht="42.75" x14ac:dyDescent="0.25">
      <c r="F118" s="15">
        <v>112</v>
      </c>
      <c r="G118" s="15">
        <v>1</v>
      </c>
      <c r="H118" s="16" t="s">
        <v>130</v>
      </c>
      <c r="I118" s="35"/>
      <c r="J118" s="24">
        <f t="shared" si="1"/>
        <v>0</v>
      </c>
    </row>
    <row r="119" spans="6:10" ht="42.75" x14ac:dyDescent="0.25">
      <c r="F119" s="15">
        <v>113</v>
      </c>
      <c r="G119" s="15">
        <v>1</v>
      </c>
      <c r="H119" s="16" t="s">
        <v>131</v>
      </c>
      <c r="I119" s="35"/>
      <c r="J119" s="24">
        <f t="shared" si="1"/>
        <v>0</v>
      </c>
    </row>
    <row r="120" spans="6:10" ht="42.75" customHeight="1" thickBot="1" x14ac:dyDescent="0.3">
      <c r="F120" s="25" t="s">
        <v>133</v>
      </c>
      <c r="G120" s="26"/>
      <c r="H120" s="26"/>
      <c r="I120" s="27"/>
      <c r="J120" s="22">
        <f>SUM(J6:J119)</f>
        <v>0</v>
      </c>
    </row>
    <row r="121" spans="6:10" ht="42.75" customHeight="1" thickBot="1" x14ac:dyDescent="0.3">
      <c r="F121" s="19" t="s">
        <v>132</v>
      </c>
      <c r="G121" s="20"/>
      <c r="H121" s="20"/>
      <c r="I121" s="21"/>
      <c r="J121" s="23">
        <v>849600</v>
      </c>
    </row>
    <row r="122" spans="6:10" ht="42.75" customHeight="1" x14ac:dyDescent="0.25"/>
    <row r="123" spans="6:10" ht="42.75" customHeight="1" x14ac:dyDescent="0.25"/>
    <row r="131" spans="2:2" ht="15" customHeight="1" x14ac:dyDescent="0.25"/>
    <row r="132" spans="2:2" x14ac:dyDescent="0.25">
      <c r="B132" s="9"/>
    </row>
    <row r="133" spans="2:2" x14ac:dyDescent="0.25">
      <c r="B133" s="9"/>
    </row>
  </sheetData>
  <sheetProtection algorithmName="SHA-512" hashValue="u06tT0WkjxIF0PdIK8hkRw5d11BcN9ngbukPjnDVw/3r2IcUalaRId8WjGPa6sN9rlPdQIqaGfoUemxPqRWCfA==" saltValue="kaBIY4F5WsoAJPclrfVi7g==" spinCount="100000" sheet="1" objects="1" scenarios="1" selectLockedCells="1"/>
  <mergeCells count="8">
    <mergeCell ref="F120:I120"/>
    <mergeCell ref="F121:I121"/>
    <mergeCell ref="B2:D2"/>
    <mergeCell ref="B3:B4"/>
    <mergeCell ref="C3:C4"/>
    <mergeCell ref="B6:B7"/>
    <mergeCell ref="C6:C7"/>
    <mergeCell ref="D6:D7"/>
  </mergeCells>
  <conditionalFormatting sqref="J120">
    <cfRule type="cellIs" dxfId="0" priority="1" operator="greaterThan">
      <formula>$J$121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94001E36-3E9C-4C32-A50B-3FFC7BC5DCDA}"/>
</file>

<file path=customXml/itemProps2.xml><?xml version="1.0" encoding="utf-8"?>
<ds:datastoreItem xmlns:ds="http://schemas.openxmlformats.org/officeDocument/2006/customXml" ds:itemID="{5D5A76B0-17C9-49F0-A63C-1B8768555382}"/>
</file>

<file path=customXml/itemProps3.xml><?xml version="1.0" encoding="utf-8"?>
<ds:datastoreItem xmlns:ds="http://schemas.openxmlformats.org/officeDocument/2006/customXml" ds:itemID="{AFD476EB-AC2F-4E96-8A31-A36E6BA159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Hoja1!_Toc496878185</vt:lpstr>
      <vt:lpstr>Hoja1!_Toc496878186</vt:lpstr>
    </vt:vector>
  </TitlesOfParts>
  <Company>BCRA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BCRA</dc:creator>
  <cp:lastModifiedBy>BCRA</cp:lastModifiedBy>
  <dcterms:created xsi:type="dcterms:W3CDTF">2017-11-07T17:42:11Z</dcterms:created>
  <dcterms:modified xsi:type="dcterms:W3CDTF">2017-11-07T18:45:00Z</dcterms:modified>
</cp:coreProperties>
</file>