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rupo_ServGralesInfraySeguridad\- INFRAESTRUCTURA\LICITACIONES PUBLICAS\688-39-19 Renovación sist. iluminación San Martín 235\"/>
    </mc:Choice>
  </mc:AlternateContent>
  <bookViews>
    <workbookView xWindow="0" yWindow="0" windowWidth="24000" windowHeight="900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H54" i="1" s="1"/>
  <c r="B11" i="2"/>
  <c r="B9" i="2"/>
  <c r="E26" i="1"/>
  <c r="E25" i="1"/>
  <c r="E24" i="1"/>
  <c r="E23" i="1"/>
  <c r="E22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50" i="1" l="1"/>
  <c r="H57" i="1" s="1"/>
  <c r="H58" i="1" s="1"/>
  <c r="H62" i="1" s="1"/>
  <c r="E27" i="1"/>
  <c r="H55" i="1" s="1"/>
  <c r="H56" i="1" s="1"/>
  <c r="H60" i="1" s="1"/>
</calcChain>
</file>

<file path=xl/sharedStrings.xml><?xml version="1.0" encoding="utf-8"?>
<sst xmlns="http://schemas.openxmlformats.org/spreadsheetml/2006/main" count="135" uniqueCount="68">
  <si>
    <t>PROVISIÓN DE EQUIPOS UPS</t>
  </si>
  <si>
    <t>Ítem</t>
  </si>
  <si>
    <t>Descripción</t>
  </si>
  <si>
    <t>Pisos  Edificio San Martín 235</t>
  </si>
  <si>
    <t>Un.</t>
  </si>
  <si>
    <t>Cant.</t>
  </si>
  <si>
    <t>Precio Unitario UPS                 (USD)</t>
  </si>
  <si>
    <t>Provisión de UPS</t>
  </si>
  <si>
    <t>P.B</t>
  </si>
  <si>
    <t>Gl</t>
  </si>
  <si>
    <t>1 S.S</t>
  </si>
  <si>
    <t>9°</t>
  </si>
  <si>
    <t>8°</t>
  </si>
  <si>
    <t>7°</t>
  </si>
  <si>
    <t>6°</t>
  </si>
  <si>
    <t>4°</t>
  </si>
  <si>
    <t>3°</t>
  </si>
  <si>
    <t>2°</t>
  </si>
  <si>
    <t>1°</t>
  </si>
  <si>
    <t xml:space="preserve">Provisión de UPS para iluminación </t>
  </si>
  <si>
    <t xml:space="preserve"> 8,9 y 10</t>
  </si>
  <si>
    <t xml:space="preserve"> Total General (USD) (A):</t>
  </si>
  <si>
    <t>PROVISIÓN LUMINARIAS</t>
  </si>
  <si>
    <t>Precio Unitario (u$s)</t>
  </si>
  <si>
    <t>Total por ítem (u$s)</t>
  </si>
  <si>
    <r>
      <t xml:space="preserve">Provisión luminarias </t>
    </r>
    <r>
      <rPr>
        <u/>
        <sz val="10"/>
        <color rgb="FF000000"/>
        <rFont val="Arial"/>
        <family val="2"/>
      </rPr>
      <t>tipo A</t>
    </r>
    <r>
      <rPr>
        <sz val="10"/>
        <color rgb="FF000000"/>
        <rFont val="Arial"/>
        <family val="2"/>
      </rPr>
      <t xml:space="preserve">  1SS al 9° Piso</t>
    </r>
  </si>
  <si>
    <r>
      <t xml:space="preserve">Provisión luminarias </t>
    </r>
    <r>
      <rPr>
        <u/>
        <sz val="10"/>
        <color rgb="FF000000"/>
        <rFont val="Arial"/>
        <family val="2"/>
      </rPr>
      <t>tipo B</t>
    </r>
    <r>
      <rPr>
        <sz val="10"/>
        <color rgb="FF000000"/>
        <rFont val="Arial"/>
        <family val="2"/>
      </rPr>
      <t xml:space="preserve">  1SS al 9° Piso</t>
    </r>
  </si>
  <si>
    <r>
      <t xml:space="preserve">Provisión luminarias </t>
    </r>
    <r>
      <rPr>
        <u/>
        <sz val="10"/>
        <color rgb="FF000000"/>
        <rFont val="Arial"/>
        <family val="2"/>
      </rPr>
      <t>tipo C</t>
    </r>
    <r>
      <rPr>
        <sz val="10"/>
        <color rgb="FF000000"/>
        <rFont val="Arial"/>
        <family val="2"/>
      </rPr>
      <t xml:space="preserve"> 1SS al 9° Piso</t>
    </r>
  </si>
  <si>
    <r>
      <t xml:space="preserve">Provisión luminarias </t>
    </r>
    <r>
      <rPr>
        <u/>
        <sz val="10"/>
        <color rgb="FF000000"/>
        <rFont val="Arial"/>
        <family val="2"/>
      </rPr>
      <t>tipo D</t>
    </r>
    <r>
      <rPr>
        <sz val="10"/>
        <color rgb="FF000000"/>
        <rFont val="Arial"/>
        <family val="2"/>
      </rPr>
      <t xml:space="preserve"> 1SS al 9° Piso</t>
    </r>
  </si>
  <si>
    <r>
      <t xml:space="preserve">Provisión luminarias </t>
    </r>
    <r>
      <rPr>
        <u/>
        <sz val="10"/>
        <color rgb="FF000000"/>
        <rFont val="Arial"/>
        <family val="2"/>
      </rPr>
      <t>tubos LED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 xml:space="preserve">tipo A </t>
    </r>
    <r>
      <rPr>
        <sz val="10"/>
        <color rgb="FF000000"/>
        <rFont val="Arial"/>
        <family val="2"/>
      </rPr>
      <t xml:space="preserve"> 8° Piso</t>
    </r>
  </si>
  <si>
    <t>Total General (USD) (B):</t>
  </si>
  <si>
    <t>INSTALACIÓN UPS Y LUMINARIAS</t>
  </si>
  <si>
    <t>Item</t>
  </si>
  <si>
    <t>Precio Unitario ($)</t>
  </si>
  <si>
    <t>Precio Materiales ($)</t>
  </si>
  <si>
    <t>Precio mano de obra ($)</t>
  </si>
  <si>
    <t>Total por ítem ($)</t>
  </si>
  <si>
    <t>Instalación de UPS en P.B. tablero CPD</t>
  </si>
  <si>
    <t>Gl.</t>
  </si>
  <si>
    <t>---</t>
  </si>
  <si>
    <t>Instalación de UPS en 1 SS.</t>
  </si>
  <si>
    <t>Instalación de UPS en  9° piso</t>
  </si>
  <si>
    <t>Instalación de UPS en  8° piso</t>
  </si>
  <si>
    <t>Instalación de UPS en 7° piso</t>
  </si>
  <si>
    <t>Instalación de UPS en 6° piso</t>
  </si>
  <si>
    <t>Instalación de UPS en 4° piso</t>
  </si>
  <si>
    <t>Instalación de UPS en 3° piso</t>
  </si>
  <si>
    <t>Instalación de UPS en 2° piso</t>
  </si>
  <si>
    <t>Instalación de UPS en 1° piso</t>
  </si>
  <si>
    <t>Instalación de UPS para iluminación en los pisos 8,9 y 10</t>
  </si>
  <si>
    <r>
      <t xml:space="preserve">Cambio de luminarias </t>
    </r>
    <r>
      <rPr>
        <b/>
        <u/>
        <sz val="8"/>
        <color rgb="FF000000"/>
        <rFont val="Arial"/>
        <family val="2"/>
      </rPr>
      <t>tipo A</t>
    </r>
    <r>
      <rPr>
        <sz val="8"/>
        <color rgb="FF000000"/>
        <rFont val="Arial"/>
        <family val="2"/>
      </rPr>
      <t xml:space="preserve">  1SS al 9° Piso</t>
    </r>
  </si>
  <si>
    <r>
      <t xml:space="preserve">Cambio de luminarias </t>
    </r>
    <r>
      <rPr>
        <b/>
        <u/>
        <sz val="8"/>
        <color rgb="FF000000"/>
        <rFont val="Arial"/>
        <family val="2"/>
      </rPr>
      <t>tipo B</t>
    </r>
    <r>
      <rPr>
        <sz val="8"/>
        <color rgb="FF000000"/>
        <rFont val="Arial"/>
        <family val="2"/>
      </rPr>
      <t xml:space="preserve">  1SS al 9° Piso</t>
    </r>
  </si>
  <si>
    <r>
      <t xml:space="preserve">Cambio de luminarias </t>
    </r>
    <r>
      <rPr>
        <b/>
        <u/>
        <sz val="8"/>
        <color rgb="FF000000"/>
        <rFont val="Arial"/>
        <family val="2"/>
      </rPr>
      <t>tipo C</t>
    </r>
    <r>
      <rPr>
        <sz val="8"/>
        <color rgb="FF000000"/>
        <rFont val="Arial"/>
        <family val="2"/>
      </rPr>
      <t xml:space="preserve"> 1SS al 9° Piso</t>
    </r>
  </si>
  <si>
    <r>
      <t xml:space="preserve">Cambio de luminarias </t>
    </r>
    <r>
      <rPr>
        <b/>
        <u/>
        <sz val="8"/>
        <color rgb="FF000000"/>
        <rFont val="Arial"/>
        <family val="2"/>
      </rPr>
      <t>tipo D</t>
    </r>
    <r>
      <rPr>
        <sz val="8"/>
        <color rgb="FF000000"/>
        <rFont val="Arial"/>
        <family val="2"/>
      </rPr>
      <t xml:space="preserve"> 1SS al 9° Piso</t>
    </r>
  </si>
  <si>
    <r>
      <t xml:space="preserve">Cambio de luminarias </t>
    </r>
    <r>
      <rPr>
        <b/>
        <u/>
        <sz val="8"/>
        <color rgb="FF000000"/>
        <rFont val="Arial"/>
        <family val="2"/>
      </rPr>
      <t>tubos LED</t>
    </r>
    <r>
      <rPr>
        <sz val="8"/>
        <color rgb="FF000000"/>
        <rFont val="Arial"/>
        <family val="2"/>
      </rPr>
      <t xml:space="preserve"> </t>
    </r>
    <r>
      <rPr>
        <b/>
        <u/>
        <sz val="8"/>
        <color rgb="FF000000"/>
        <rFont val="Arial"/>
        <family val="2"/>
      </rPr>
      <t xml:space="preserve">tipo A </t>
    </r>
    <r>
      <rPr>
        <sz val="8"/>
        <color rgb="FF000000"/>
        <rFont val="Arial"/>
        <family val="2"/>
      </rPr>
      <t xml:space="preserve"> 8° Piso</t>
    </r>
  </si>
  <si>
    <t>Preparación de cielorraso y pintura</t>
  </si>
  <si>
    <t>m2</t>
  </si>
  <si>
    <t xml:space="preserve"> Total General  ($) (C):</t>
  </si>
  <si>
    <t xml:space="preserve">COTIZACIÓN </t>
  </si>
  <si>
    <t xml:space="preserve">TOTAL </t>
  </si>
  <si>
    <t xml:space="preserve">PROVISIÓN UPS   (A) </t>
  </si>
  <si>
    <t>PROVISIÓN LUMINARIAS (B)</t>
  </si>
  <si>
    <t>TOTAL OFERTA U$S (A) + (B) (Base de cálculo para la presentación de garantía)</t>
  </si>
  <si>
    <t>TOTAL OFERTA $ (C) (Base de cálculo para la presentación de garantía)</t>
  </si>
  <si>
    <t>_</t>
  </si>
  <si>
    <r>
      <t xml:space="preserve"> </t>
    </r>
    <r>
      <rPr>
        <sz val="12"/>
        <color theme="1"/>
        <rFont val="Arial"/>
        <family val="2"/>
      </rPr>
      <t xml:space="preserve">TRABAJOS INSTALACIÓN UPS Y CAMBIO LUMINARIAS </t>
    </r>
  </si>
  <si>
    <t>Importe garantía U$S (A) + (B)</t>
  </si>
  <si>
    <t xml:space="preserve">Importe garantía $ ( C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</si>
</sst>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[$USD]\ #,##0.00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i/>
      <sz val="9"/>
      <color rgb="FF000000"/>
      <name val="Arial"/>
      <family val="2"/>
    </font>
    <font>
      <sz val="11"/>
      <color rgb="FF000000"/>
      <name val="Arial"/>
      <family val="2"/>
    </font>
    <font>
      <u/>
      <sz val="10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8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u/>
      <sz val="8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BFBFB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9" fontId="11" fillId="0" borderId="4" xfId="0" applyNumberFormat="1" applyFont="1" applyBorder="1" applyAlignment="1">
      <alignment horizontal="right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69" fontId="11" fillId="0" borderId="4" xfId="0" applyNumberFormat="1" applyFont="1" applyBorder="1" applyAlignment="1">
      <alignment vertical="center" wrapText="1"/>
    </xf>
    <xf numFmtId="168" fontId="3" fillId="0" borderId="4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justify" vertical="center" wrapText="1"/>
    </xf>
    <xf numFmtId="0" fontId="15" fillId="5" borderId="17" xfId="0" applyFont="1" applyFill="1" applyBorder="1" applyAlignment="1">
      <alignment horizontal="justify" vertical="center" wrapText="1"/>
    </xf>
    <xf numFmtId="0" fontId="16" fillId="0" borderId="17" xfId="0" applyFont="1" applyBorder="1" applyAlignment="1">
      <alignment horizontal="justify" vertical="center" wrapText="1"/>
    </xf>
    <xf numFmtId="168" fontId="13" fillId="0" borderId="17" xfId="0" applyNumberFormat="1" applyFont="1" applyBorder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168" fontId="11" fillId="0" borderId="4" xfId="0" applyNumberFormat="1" applyFont="1" applyBorder="1" applyAlignment="1">
      <alignment horizontal="center" vertical="center" wrapText="1"/>
    </xf>
    <xf numFmtId="168" fontId="2" fillId="0" borderId="4" xfId="0" applyNumberFormat="1" applyFont="1" applyBorder="1" applyAlignment="1" applyProtection="1">
      <alignment horizontal="center" vertical="center" wrapText="1"/>
      <protection locked="0"/>
    </xf>
    <xf numFmtId="168" fontId="13" fillId="0" borderId="18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69" fontId="13" fillId="0" borderId="18" xfId="0" applyNumberFormat="1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9" fontId="2" fillId="0" borderId="4" xfId="0" applyNumberFormat="1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2"/>
  <sheetViews>
    <sheetView tabSelected="1" workbookViewId="0">
      <selection activeCell="G42" sqref="G42"/>
    </sheetView>
  </sheetViews>
  <sheetFormatPr baseColWidth="10" defaultRowHeight="15" x14ac:dyDescent="0.25"/>
  <cols>
    <col min="5" max="5" width="15.5703125" customWidth="1"/>
    <col min="6" max="6" width="15.85546875" customWidth="1"/>
    <col min="8" max="8" width="19" customWidth="1"/>
  </cols>
  <sheetData>
    <row r="2" spans="1:7" ht="15.75" thickBot="1" x14ac:dyDescent="0.3"/>
    <row r="3" spans="1:7" ht="15.75" thickBot="1" x14ac:dyDescent="0.3">
      <c r="A3" s="7" t="s">
        <v>0</v>
      </c>
      <c r="B3" s="8"/>
      <c r="C3" s="8"/>
      <c r="D3" s="8"/>
      <c r="E3" s="8"/>
      <c r="F3" s="9"/>
      <c r="G3" s="1"/>
    </row>
    <row r="4" spans="1:7" ht="35.25" customHeight="1" x14ac:dyDescent="0.25">
      <c r="A4" s="10" t="s">
        <v>1</v>
      </c>
      <c r="B4" s="12" t="s">
        <v>2</v>
      </c>
      <c r="C4" s="14" t="s">
        <v>3</v>
      </c>
      <c r="D4" s="10" t="s">
        <v>4</v>
      </c>
      <c r="E4" s="10" t="s">
        <v>5</v>
      </c>
      <c r="F4" s="10" t="s">
        <v>6</v>
      </c>
      <c r="G4" s="1"/>
    </row>
    <row r="5" spans="1:7" ht="15.75" customHeight="1" thickBot="1" x14ac:dyDescent="0.3">
      <c r="A5" s="11"/>
      <c r="B5" s="13"/>
      <c r="C5" s="15"/>
      <c r="D5" s="11"/>
      <c r="E5" s="11"/>
      <c r="F5" s="11"/>
      <c r="G5" s="1"/>
    </row>
    <row r="6" spans="1:7" ht="15.75" customHeight="1" thickBot="1" x14ac:dyDescent="0.3">
      <c r="A6" s="2">
        <v>1</v>
      </c>
      <c r="B6" s="16" t="s">
        <v>7</v>
      </c>
      <c r="C6" s="3" t="s">
        <v>8</v>
      </c>
      <c r="D6" s="4" t="s">
        <v>9</v>
      </c>
      <c r="E6" s="5">
        <v>1</v>
      </c>
      <c r="F6" s="62"/>
      <c r="G6" s="1"/>
    </row>
    <row r="7" spans="1:7" ht="15.75" customHeight="1" thickBot="1" x14ac:dyDescent="0.3">
      <c r="A7" s="6">
        <v>2</v>
      </c>
      <c r="B7" s="17"/>
      <c r="C7" s="3" t="s">
        <v>10</v>
      </c>
      <c r="D7" s="4" t="s">
        <v>9</v>
      </c>
      <c r="E7" s="5">
        <v>1</v>
      </c>
      <c r="F7" s="62"/>
      <c r="G7" s="1"/>
    </row>
    <row r="8" spans="1:7" ht="15.75" customHeight="1" thickBot="1" x14ac:dyDescent="0.3">
      <c r="A8" s="6">
        <v>3</v>
      </c>
      <c r="B8" s="17"/>
      <c r="C8" s="3" t="s">
        <v>11</v>
      </c>
      <c r="D8" s="4" t="s">
        <v>9</v>
      </c>
      <c r="E8" s="5">
        <v>1</v>
      </c>
      <c r="F8" s="62"/>
      <c r="G8" s="1"/>
    </row>
    <row r="9" spans="1:7" ht="15.75" thickBot="1" x14ac:dyDescent="0.3">
      <c r="A9" s="6">
        <v>4</v>
      </c>
      <c r="B9" s="17"/>
      <c r="C9" s="3" t="s">
        <v>12</v>
      </c>
      <c r="D9" s="4" t="s">
        <v>9</v>
      </c>
      <c r="E9" s="5">
        <v>1</v>
      </c>
      <c r="F9" s="62"/>
      <c r="G9" s="1"/>
    </row>
    <row r="10" spans="1:7" ht="15.75" customHeight="1" thickBot="1" x14ac:dyDescent="0.3">
      <c r="A10" s="6">
        <v>5</v>
      </c>
      <c r="B10" s="17"/>
      <c r="C10" s="3" t="s">
        <v>13</v>
      </c>
      <c r="D10" s="4" t="s">
        <v>9</v>
      </c>
      <c r="E10" s="5">
        <v>1</v>
      </c>
      <c r="F10" s="62"/>
      <c r="G10" s="1"/>
    </row>
    <row r="11" spans="1:7" ht="15.75" customHeight="1" thickBot="1" x14ac:dyDescent="0.3">
      <c r="A11" s="6">
        <v>6</v>
      </c>
      <c r="B11" s="17"/>
      <c r="C11" s="3" t="s">
        <v>14</v>
      </c>
      <c r="D11" s="4" t="s">
        <v>9</v>
      </c>
      <c r="E11" s="5">
        <v>1</v>
      </c>
      <c r="F11" s="62"/>
      <c r="G11" s="1"/>
    </row>
    <row r="12" spans="1:7" ht="15.75" thickBot="1" x14ac:dyDescent="0.3">
      <c r="A12" s="6">
        <v>7</v>
      </c>
      <c r="B12" s="17"/>
      <c r="C12" s="3" t="s">
        <v>15</v>
      </c>
      <c r="D12" s="4" t="s">
        <v>9</v>
      </c>
      <c r="E12" s="5">
        <v>1</v>
      </c>
      <c r="F12" s="62"/>
      <c r="G12" s="1"/>
    </row>
    <row r="13" spans="1:7" ht="15.75" thickBot="1" x14ac:dyDescent="0.3">
      <c r="A13" s="6">
        <v>8</v>
      </c>
      <c r="B13" s="17"/>
      <c r="C13" s="3" t="s">
        <v>16</v>
      </c>
      <c r="D13" s="4" t="s">
        <v>9</v>
      </c>
      <c r="E13" s="5">
        <v>1</v>
      </c>
      <c r="F13" s="62"/>
      <c r="G13" s="1"/>
    </row>
    <row r="14" spans="1:7" ht="15.75" thickBot="1" x14ac:dyDescent="0.3">
      <c r="A14" s="6">
        <v>9</v>
      </c>
      <c r="B14" s="17"/>
      <c r="C14" s="3" t="s">
        <v>17</v>
      </c>
      <c r="D14" s="4" t="s">
        <v>9</v>
      </c>
      <c r="E14" s="5">
        <v>1</v>
      </c>
      <c r="F14" s="62"/>
      <c r="G14" s="1"/>
    </row>
    <row r="15" spans="1:7" ht="15.75" thickBot="1" x14ac:dyDescent="0.3">
      <c r="A15" s="6">
        <v>10</v>
      </c>
      <c r="B15" s="18"/>
      <c r="C15" s="3" t="s">
        <v>18</v>
      </c>
      <c r="D15" s="4" t="s">
        <v>9</v>
      </c>
      <c r="E15" s="5">
        <v>1</v>
      </c>
      <c r="F15" s="62"/>
      <c r="G15" s="1"/>
    </row>
    <row r="16" spans="1:7" ht="39" thickBot="1" x14ac:dyDescent="0.3">
      <c r="A16" s="6">
        <v>11</v>
      </c>
      <c r="B16" s="3" t="s">
        <v>19</v>
      </c>
      <c r="C16" s="3" t="s">
        <v>20</v>
      </c>
      <c r="D16" s="4" t="s">
        <v>9</v>
      </c>
      <c r="E16" s="5">
        <v>1</v>
      </c>
      <c r="F16" s="62"/>
      <c r="G16" s="1"/>
    </row>
    <row r="17" spans="1:9" ht="15.75" thickBot="1" x14ac:dyDescent="0.3">
      <c r="A17" s="19" t="s">
        <v>21</v>
      </c>
      <c r="B17" s="20"/>
      <c r="C17" s="20"/>
      <c r="D17" s="20"/>
      <c r="E17" s="21"/>
      <c r="F17" s="61">
        <f>SUM(F6:F16)</f>
        <v>0</v>
      </c>
      <c r="G17" s="1"/>
    </row>
    <row r="19" spans="1:9" ht="15.75" thickBot="1" x14ac:dyDescent="0.3"/>
    <row r="20" spans="1:9" ht="15.75" thickBot="1" x14ac:dyDescent="0.3">
      <c r="A20" s="26" t="s">
        <v>22</v>
      </c>
      <c r="B20" s="27"/>
      <c r="C20" s="27"/>
      <c r="D20" s="27"/>
      <c r="E20" s="28"/>
    </row>
    <row r="21" spans="1:9" ht="36.75" thickBot="1" x14ac:dyDescent="0.3">
      <c r="A21" s="22" t="s">
        <v>1</v>
      </c>
      <c r="B21" s="23" t="s">
        <v>2</v>
      </c>
      <c r="C21" s="24" t="s">
        <v>5</v>
      </c>
      <c r="D21" s="24" t="s">
        <v>23</v>
      </c>
      <c r="E21" s="24" t="s">
        <v>24</v>
      </c>
    </row>
    <row r="22" spans="1:9" ht="51.75" thickBot="1" x14ac:dyDescent="0.3">
      <c r="A22" s="25">
        <v>1</v>
      </c>
      <c r="B22" s="3" t="s">
        <v>25</v>
      </c>
      <c r="C22" s="4">
        <v>119</v>
      </c>
      <c r="D22" s="80"/>
      <c r="E22" s="54">
        <f>C22*D22</f>
        <v>0</v>
      </c>
    </row>
    <row r="23" spans="1:9" ht="51.75" thickBot="1" x14ac:dyDescent="0.3">
      <c r="A23" s="25">
        <v>2</v>
      </c>
      <c r="B23" s="3" t="s">
        <v>26</v>
      </c>
      <c r="C23" s="4">
        <v>58</v>
      </c>
      <c r="D23" s="80"/>
      <c r="E23" s="54">
        <f t="shared" ref="E23:E26" si="0">C23*D23</f>
        <v>0</v>
      </c>
    </row>
    <row r="24" spans="1:9" ht="51.75" thickBot="1" x14ac:dyDescent="0.3">
      <c r="A24" s="25">
        <v>3</v>
      </c>
      <c r="B24" s="3" t="s">
        <v>27</v>
      </c>
      <c r="C24" s="4">
        <v>6</v>
      </c>
      <c r="D24" s="80"/>
      <c r="E24" s="54">
        <f t="shared" si="0"/>
        <v>0</v>
      </c>
    </row>
    <row r="25" spans="1:9" ht="51.75" thickBot="1" x14ac:dyDescent="0.3">
      <c r="A25" s="25">
        <v>4</v>
      </c>
      <c r="B25" s="3" t="s">
        <v>28</v>
      </c>
      <c r="C25" s="4">
        <v>18</v>
      </c>
      <c r="D25" s="80"/>
      <c r="E25" s="54">
        <f t="shared" si="0"/>
        <v>0</v>
      </c>
    </row>
    <row r="26" spans="1:9" ht="64.5" thickBot="1" x14ac:dyDescent="0.3">
      <c r="A26" s="25">
        <v>5</v>
      </c>
      <c r="B26" s="3" t="s">
        <v>29</v>
      </c>
      <c r="C26" s="4">
        <v>14</v>
      </c>
      <c r="D26" s="80"/>
      <c r="E26" s="54">
        <f t="shared" si="0"/>
        <v>0</v>
      </c>
    </row>
    <row r="27" spans="1:9" ht="15.75" thickBot="1" x14ac:dyDescent="0.3">
      <c r="A27" s="19" t="s">
        <v>30</v>
      </c>
      <c r="B27" s="20"/>
      <c r="C27" s="20"/>
      <c r="D27" s="29"/>
      <c r="E27" s="54">
        <f>SUM(E22:E26)</f>
        <v>0</v>
      </c>
    </row>
    <row r="29" spans="1:9" ht="15.75" thickBot="1" x14ac:dyDescent="0.3"/>
    <row r="30" spans="1:9" ht="15.75" thickBot="1" x14ac:dyDescent="0.3">
      <c r="A30" s="35" t="s">
        <v>31</v>
      </c>
      <c r="B30" s="36"/>
      <c r="C30" s="36"/>
      <c r="D30" s="36"/>
      <c r="E30" s="36"/>
      <c r="F30" s="36"/>
      <c r="G30" s="36"/>
      <c r="H30" s="37"/>
      <c r="I30" s="1"/>
    </row>
    <row r="31" spans="1:9" ht="15.75" customHeight="1" x14ac:dyDescent="0.25">
      <c r="A31" s="38" t="s">
        <v>32</v>
      </c>
      <c r="B31" s="40" t="s">
        <v>2</v>
      </c>
      <c r="C31" s="42" t="s">
        <v>4</v>
      </c>
      <c r="D31" s="38" t="s">
        <v>5</v>
      </c>
      <c r="E31" s="38" t="s">
        <v>33</v>
      </c>
      <c r="F31" s="38" t="s">
        <v>34</v>
      </c>
      <c r="G31" s="38" t="s">
        <v>35</v>
      </c>
      <c r="H31" s="38" t="s">
        <v>36</v>
      </c>
      <c r="I31" s="1"/>
    </row>
    <row r="32" spans="1:9" ht="15.75" thickBot="1" x14ac:dyDescent="0.3">
      <c r="A32" s="39"/>
      <c r="B32" s="41"/>
      <c r="C32" s="43"/>
      <c r="D32" s="39"/>
      <c r="E32" s="39"/>
      <c r="F32" s="39"/>
      <c r="G32" s="39"/>
      <c r="H32" s="39"/>
      <c r="I32" s="1"/>
    </row>
    <row r="33" spans="1:9" ht="34.5" thickBot="1" x14ac:dyDescent="0.3">
      <c r="A33" s="45">
        <v>1</v>
      </c>
      <c r="B33" s="30" t="s">
        <v>37</v>
      </c>
      <c r="C33" s="31" t="s">
        <v>38</v>
      </c>
      <c r="D33" s="32" t="s">
        <v>39</v>
      </c>
      <c r="E33" s="32" t="s">
        <v>39</v>
      </c>
      <c r="F33" s="81"/>
      <c r="G33" s="81"/>
      <c r="H33" s="51">
        <f>G33+F33</f>
        <v>0</v>
      </c>
      <c r="I33" s="1"/>
    </row>
    <row r="34" spans="1:9" ht="23.25" thickBot="1" x14ac:dyDescent="0.3">
      <c r="A34" s="44"/>
      <c r="B34" s="30" t="s">
        <v>40</v>
      </c>
      <c r="C34" s="31" t="s">
        <v>38</v>
      </c>
      <c r="D34" s="32" t="s">
        <v>39</v>
      </c>
      <c r="E34" s="32" t="s">
        <v>39</v>
      </c>
      <c r="F34" s="81"/>
      <c r="G34" s="81"/>
      <c r="H34" s="51">
        <f t="shared" ref="H34:H48" si="1">G34+F34</f>
        <v>0</v>
      </c>
      <c r="I34" s="1"/>
    </row>
    <row r="35" spans="1:9" ht="34.5" thickBot="1" x14ac:dyDescent="0.3">
      <c r="A35" s="44"/>
      <c r="B35" s="30" t="s">
        <v>41</v>
      </c>
      <c r="C35" s="31" t="s">
        <v>38</v>
      </c>
      <c r="D35" s="32" t="s">
        <v>39</v>
      </c>
      <c r="E35" s="32" t="s">
        <v>39</v>
      </c>
      <c r="F35" s="81"/>
      <c r="G35" s="81"/>
      <c r="H35" s="51">
        <f t="shared" si="1"/>
        <v>0</v>
      </c>
      <c r="I35" s="1"/>
    </row>
    <row r="36" spans="1:9" ht="34.5" thickBot="1" x14ac:dyDescent="0.3">
      <c r="A36" s="44"/>
      <c r="B36" s="30" t="s">
        <v>42</v>
      </c>
      <c r="C36" s="31" t="s">
        <v>38</v>
      </c>
      <c r="D36" s="32" t="s">
        <v>39</v>
      </c>
      <c r="E36" s="32" t="s">
        <v>39</v>
      </c>
      <c r="F36" s="81"/>
      <c r="G36" s="81"/>
      <c r="H36" s="51">
        <f t="shared" si="1"/>
        <v>0</v>
      </c>
      <c r="I36" s="1"/>
    </row>
    <row r="37" spans="1:9" ht="23.25" thickBot="1" x14ac:dyDescent="0.3">
      <c r="A37" s="44"/>
      <c r="B37" s="30" t="s">
        <v>43</v>
      </c>
      <c r="C37" s="31" t="s">
        <v>38</v>
      </c>
      <c r="D37" s="32" t="s">
        <v>39</v>
      </c>
      <c r="E37" s="32" t="s">
        <v>39</v>
      </c>
      <c r="F37" s="81"/>
      <c r="G37" s="81"/>
      <c r="H37" s="51">
        <f t="shared" si="1"/>
        <v>0</v>
      </c>
      <c r="I37" s="1"/>
    </row>
    <row r="38" spans="1:9" ht="23.25" thickBot="1" x14ac:dyDescent="0.3">
      <c r="A38" s="44"/>
      <c r="B38" s="30" t="s">
        <v>44</v>
      </c>
      <c r="C38" s="31" t="s">
        <v>38</v>
      </c>
      <c r="D38" s="32" t="s">
        <v>39</v>
      </c>
      <c r="E38" s="32" t="s">
        <v>39</v>
      </c>
      <c r="F38" s="81"/>
      <c r="G38" s="81"/>
      <c r="H38" s="51">
        <f t="shared" si="1"/>
        <v>0</v>
      </c>
      <c r="I38" s="1"/>
    </row>
    <row r="39" spans="1:9" ht="23.25" thickBot="1" x14ac:dyDescent="0.3">
      <c r="A39" s="44"/>
      <c r="B39" s="30" t="s">
        <v>45</v>
      </c>
      <c r="C39" s="31" t="s">
        <v>38</v>
      </c>
      <c r="D39" s="32" t="s">
        <v>39</v>
      </c>
      <c r="E39" s="32" t="s">
        <v>39</v>
      </c>
      <c r="F39" s="81"/>
      <c r="G39" s="81"/>
      <c r="H39" s="51">
        <f t="shared" si="1"/>
        <v>0</v>
      </c>
      <c r="I39" s="1"/>
    </row>
    <row r="40" spans="1:9" ht="23.25" thickBot="1" x14ac:dyDescent="0.3">
      <c r="A40" s="44"/>
      <c r="B40" s="30" t="s">
        <v>46</v>
      </c>
      <c r="C40" s="31" t="s">
        <v>38</v>
      </c>
      <c r="D40" s="32" t="s">
        <v>39</v>
      </c>
      <c r="E40" s="32" t="s">
        <v>39</v>
      </c>
      <c r="F40" s="81"/>
      <c r="G40" s="81"/>
      <c r="H40" s="51">
        <f t="shared" si="1"/>
        <v>0</v>
      </c>
      <c r="I40" s="1"/>
    </row>
    <row r="41" spans="1:9" ht="23.25" thickBot="1" x14ac:dyDescent="0.3">
      <c r="A41" s="44"/>
      <c r="B41" s="30" t="s">
        <v>47</v>
      </c>
      <c r="C41" s="31" t="s">
        <v>38</v>
      </c>
      <c r="D41" s="32" t="s">
        <v>39</v>
      </c>
      <c r="E41" s="32" t="s">
        <v>39</v>
      </c>
      <c r="F41" s="81"/>
      <c r="G41" s="81"/>
      <c r="H41" s="51">
        <f t="shared" si="1"/>
        <v>0</v>
      </c>
      <c r="I41" s="1"/>
    </row>
    <row r="42" spans="1:9" ht="23.25" thickBot="1" x14ac:dyDescent="0.3">
      <c r="A42" s="44"/>
      <c r="B42" s="30" t="s">
        <v>48</v>
      </c>
      <c r="C42" s="31" t="s">
        <v>38</v>
      </c>
      <c r="D42" s="32" t="s">
        <v>39</v>
      </c>
      <c r="E42" s="32" t="s">
        <v>39</v>
      </c>
      <c r="F42" s="81"/>
      <c r="G42" s="81"/>
      <c r="H42" s="51">
        <f t="shared" si="1"/>
        <v>0</v>
      </c>
      <c r="I42" s="1"/>
    </row>
    <row r="43" spans="1:9" ht="57" thickBot="1" x14ac:dyDescent="0.3">
      <c r="A43" s="46"/>
      <c r="B43" s="30" t="s">
        <v>49</v>
      </c>
      <c r="C43" s="31" t="s">
        <v>38</v>
      </c>
      <c r="D43" s="32" t="s">
        <v>39</v>
      </c>
      <c r="E43" s="32" t="s">
        <v>39</v>
      </c>
      <c r="F43" s="81"/>
      <c r="G43" s="81"/>
      <c r="H43" s="51">
        <f t="shared" si="1"/>
        <v>0</v>
      </c>
      <c r="I43" s="1"/>
    </row>
    <row r="44" spans="1:9" ht="45.75" thickBot="1" x14ac:dyDescent="0.3">
      <c r="A44" s="47">
        <v>2</v>
      </c>
      <c r="B44" s="30" t="s">
        <v>50</v>
      </c>
      <c r="C44" s="31" t="s">
        <v>38</v>
      </c>
      <c r="D44" s="31">
        <v>104</v>
      </c>
      <c r="E44" s="52" t="s">
        <v>64</v>
      </c>
      <c r="F44" s="81"/>
      <c r="G44" s="81"/>
      <c r="H44" s="51">
        <f t="shared" si="1"/>
        <v>0</v>
      </c>
      <c r="I44" s="1"/>
    </row>
    <row r="45" spans="1:9" ht="45.75" thickBot="1" x14ac:dyDescent="0.3">
      <c r="A45" s="44"/>
      <c r="B45" s="30" t="s">
        <v>51</v>
      </c>
      <c r="C45" s="31" t="s">
        <v>38</v>
      </c>
      <c r="D45" s="31">
        <v>53</v>
      </c>
      <c r="E45" s="31" t="s">
        <v>64</v>
      </c>
      <c r="F45" s="81"/>
      <c r="G45" s="81"/>
      <c r="H45" s="51">
        <f t="shared" si="1"/>
        <v>0</v>
      </c>
      <c r="I45" s="1"/>
    </row>
    <row r="46" spans="1:9" ht="45.75" thickBot="1" x14ac:dyDescent="0.3">
      <c r="A46" s="44"/>
      <c r="B46" s="30" t="s">
        <v>52</v>
      </c>
      <c r="C46" s="31" t="s">
        <v>38</v>
      </c>
      <c r="D46" s="31">
        <v>1</v>
      </c>
      <c r="E46" s="31" t="s">
        <v>64</v>
      </c>
      <c r="F46" s="81"/>
      <c r="G46" s="81"/>
      <c r="H46" s="51">
        <f t="shared" si="1"/>
        <v>0</v>
      </c>
      <c r="I46" s="1"/>
    </row>
    <row r="47" spans="1:9" ht="45.75" thickBot="1" x14ac:dyDescent="0.3">
      <c r="A47" s="44"/>
      <c r="B47" s="30" t="s">
        <v>53</v>
      </c>
      <c r="C47" s="31" t="s">
        <v>38</v>
      </c>
      <c r="D47" s="31">
        <v>13</v>
      </c>
      <c r="E47" s="31" t="s">
        <v>64</v>
      </c>
      <c r="F47" s="81"/>
      <c r="G47" s="81"/>
      <c r="H47" s="51">
        <f t="shared" si="1"/>
        <v>0</v>
      </c>
      <c r="I47" s="1"/>
    </row>
    <row r="48" spans="1:9" ht="45.75" thickBot="1" x14ac:dyDescent="0.3">
      <c r="A48" s="48"/>
      <c r="B48" s="30" t="s">
        <v>54</v>
      </c>
      <c r="C48" s="31" t="s">
        <v>38</v>
      </c>
      <c r="D48" s="31">
        <v>14</v>
      </c>
      <c r="E48" s="31" t="s">
        <v>64</v>
      </c>
      <c r="F48" s="81"/>
      <c r="G48" s="81"/>
      <c r="H48" s="51">
        <f t="shared" si="1"/>
        <v>0</v>
      </c>
      <c r="I48" s="1"/>
    </row>
    <row r="49" spans="1:9" ht="34.5" thickBot="1" x14ac:dyDescent="0.3">
      <c r="A49" s="33">
        <v>3</v>
      </c>
      <c r="B49" s="30" t="s">
        <v>55</v>
      </c>
      <c r="C49" s="31" t="s">
        <v>56</v>
      </c>
      <c r="D49" s="31">
        <v>950</v>
      </c>
      <c r="E49" s="82"/>
      <c r="F49" s="34" t="s">
        <v>39</v>
      </c>
      <c r="G49" s="34" t="s">
        <v>39</v>
      </c>
      <c r="H49" s="51">
        <f>D49*E49</f>
        <v>0</v>
      </c>
      <c r="I49" s="1"/>
    </row>
    <row r="50" spans="1:9" ht="15.75" thickBot="1" x14ac:dyDescent="0.3">
      <c r="A50" s="19" t="s">
        <v>57</v>
      </c>
      <c r="B50" s="20"/>
      <c r="C50" s="20"/>
      <c r="D50" s="20"/>
      <c r="E50" s="20"/>
      <c r="F50" s="20"/>
      <c r="G50" s="21"/>
      <c r="H50" s="53">
        <f>SUM(H33:H49)</f>
        <v>0</v>
      </c>
      <c r="I50" s="1"/>
    </row>
    <row r="52" spans="1:9" ht="15.75" thickBot="1" x14ac:dyDescent="0.3"/>
    <row r="53" spans="1:9" ht="16.5" thickBot="1" x14ac:dyDescent="0.3">
      <c r="B53" s="64" t="s">
        <v>58</v>
      </c>
      <c r="C53" s="65"/>
      <c r="D53" s="65"/>
      <c r="E53" s="65"/>
      <c r="F53" s="65"/>
      <c r="G53" s="66"/>
      <c r="H53" s="50" t="s">
        <v>59</v>
      </c>
    </row>
    <row r="54" spans="1:9" ht="16.5" thickBot="1" x14ac:dyDescent="0.3">
      <c r="B54" s="70" t="s">
        <v>60</v>
      </c>
      <c r="C54" s="71"/>
      <c r="D54" s="71"/>
      <c r="E54" s="71"/>
      <c r="F54" s="71"/>
      <c r="G54" s="72"/>
      <c r="H54" s="63">
        <f>+F17</f>
        <v>0</v>
      </c>
    </row>
    <row r="55" spans="1:9" ht="16.5" thickBot="1" x14ac:dyDescent="0.3">
      <c r="B55" s="70" t="s">
        <v>61</v>
      </c>
      <c r="C55" s="71"/>
      <c r="D55" s="71"/>
      <c r="E55" s="71"/>
      <c r="F55" s="71"/>
      <c r="G55" s="72"/>
      <c r="H55" s="63">
        <f>+E27</f>
        <v>0</v>
      </c>
    </row>
    <row r="56" spans="1:9" ht="16.5" thickBot="1" x14ac:dyDescent="0.3">
      <c r="B56" s="73" t="s">
        <v>62</v>
      </c>
      <c r="C56" s="74"/>
      <c r="D56" s="74"/>
      <c r="E56" s="74"/>
      <c r="F56" s="74"/>
      <c r="G56" s="75"/>
      <c r="H56" s="63">
        <f>+H54+H55</f>
        <v>0</v>
      </c>
    </row>
    <row r="57" spans="1:9" ht="16.5" thickBot="1" x14ac:dyDescent="0.3">
      <c r="B57" s="76" t="s">
        <v>65</v>
      </c>
      <c r="C57" s="77"/>
      <c r="D57" s="77"/>
      <c r="E57" s="77"/>
      <c r="F57" s="77"/>
      <c r="G57" s="78"/>
      <c r="H57" s="79">
        <f>+H50</f>
        <v>0</v>
      </c>
    </row>
    <row r="58" spans="1:9" ht="16.5" thickBot="1" x14ac:dyDescent="0.3">
      <c r="B58" s="67" t="s">
        <v>63</v>
      </c>
      <c r="C58" s="68"/>
      <c r="D58" s="68"/>
      <c r="E58" s="68"/>
      <c r="F58" s="68"/>
      <c r="G58" s="69"/>
      <c r="H58" s="79">
        <f>+H57</f>
        <v>0</v>
      </c>
    </row>
    <row r="60" spans="1:9" x14ac:dyDescent="0.25">
      <c r="B60" t="s">
        <v>66</v>
      </c>
      <c r="H60" s="59">
        <f>H56*(5/100)</f>
        <v>0</v>
      </c>
    </row>
    <row r="62" spans="1:9" x14ac:dyDescent="0.25">
      <c r="B62" t="s">
        <v>67</v>
      </c>
      <c r="H62" s="60">
        <f>H58*5/100</f>
        <v>0</v>
      </c>
    </row>
  </sheetData>
  <sheetProtection algorithmName="SHA-512" hashValue="HxvVHrdN0X8YfHKN5FKJbMzcJn6mFtgMJ/bGOCwEXbPNbA/w1nBXVR0ii3Gy9st1plHnnb8sUNnXvK97cehOkg==" saltValue="uYpSAhmcd5nxWS8KRLUSiQ==" spinCount="100000" sheet="1" objects="1" scenarios="1" selectLockedCells="1"/>
  <mergeCells count="29">
    <mergeCell ref="B55:G55"/>
    <mergeCell ref="B56:G56"/>
    <mergeCell ref="B57:G57"/>
    <mergeCell ref="B58:G58"/>
    <mergeCell ref="B53:G53"/>
    <mergeCell ref="B54:G54"/>
    <mergeCell ref="F31:F32"/>
    <mergeCell ref="G31:G32"/>
    <mergeCell ref="H31:H32"/>
    <mergeCell ref="A33:A43"/>
    <mergeCell ref="A44:A48"/>
    <mergeCell ref="A50:G50"/>
    <mergeCell ref="B6:B15"/>
    <mergeCell ref="A17:E17"/>
    <mergeCell ref="A20:E20"/>
    <mergeCell ref="A27:D27"/>
    <mergeCell ref="A30:H30"/>
    <mergeCell ref="A31:A32"/>
    <mergeCell ref="B31:B32"/>
    <mergeCell ref="C31:C32"/>
    <mergeCell ref="D31:D32"/>
    <mergeCell ref="E31:E3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2" sqref="A2:B11"/>
    </sheetView>
  </sheetViews>
  <sheetFormatPr baseColWidth="10" defaultRowHeight="15" x14ac:dyDescent="0.25"/>
  <cols>
    <col min="1" max="1" width="63.85546875" customWidth="1"/>
    <col min="2" max="2" width="21.28515625" customWidth="1"/>
  </cols>
  <sheetData>
    <row r="1" spans="1:2" ht="15.75" thickBot="1" x14ac:dyDescent="0.3"/>
    <row r="2" spans="1:2" ht="16.5" thickBot="1" x14ac:dyDescent="0.3">
      <c r="A2" s="49" t="s">
        <v>58</v>
      </c>
      <c r="B2" s="50" t="s">
        <v>59</v>
      </c>
    </row>
    <row r="3" spans="1:2" ht="33.75" customHeight="1" thickBot="1" x14ac:dyDescent="0.3">
      <c r="A3" s="55" t="s">
        <v>60</v>
      </c>
      <c r="B3" s="58"/>
    </row>
    <row r="4" spans="1:2" ht="40.5" customHeight="1" thickBot="1" x14ac:dyDescent="0.3">
      <c r="A4" s="55" t="s">
        <v>61</v>
      </c>
      <c r="B4" s="58"/>
    </row>
    <row r="5" spans="1:2" ht="50.25" customHeight="1" thickBot="1" x14ac:dyDescent="0.3">
      <c r="A5" s="56" t="s">
        <v>62</v>
      </c>
      <c r="B5" s="58"/>
    </row>
    <row r="6" spans="1:2" ht="16.5" thickBot="1" x14ac:dyDescent="0.3">
      <c r="A6" s="57" t="s">
        <v>65</v>
      </c>
      <c r="B6" s="49"/>
    </row>
    <row r="7" spans="1:2" ht="48" customHeight="1" thickBot="1" x14ac:dyDescent="0.3">
      <c r="A7" s="56" t="s">
        <v>63</v>
      </c>
      <c r="B7" s="49"/>
    </row>
    <row r="9" spans="1:2" x14ac:dyDescent="0.25">
      <c r="A9" t="s">
        <v>66</v>
      </c>
      <c r="B9" s="59">
        <f>B5*5/100</f>
        <v>0</v>
      </c>
    </row>
    <row r="11" spans="1:2" x14ac:dyDescent="0.25">
      <c r="A11" t="s">
        <v>67</v>
      </c>
      <c r="B11" s="60">
        <f>B7*5/100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6622CF1-DC37-439A-A288-320685D2208A}"/>
</file>

<file path=customXml/itemProps2.xml><?xml version="1.0" encoding="utf-8"?>
<ds:datastoreItem xmlns:ds="http://schemas.openxmlformats.org/officeDocument/2006/customXml" ds:itemID="{E61A45D3-E029-4C30-BF5D-B7855AC5F12D}"/>
</file>

<file path=customXml/itemProps3.xml><?xml version="1.0" encoding="utf-8"?>
<ds:datastoreItem xmlns:ds="http://schemas.openxmlformats.org/officeDocument/2006/customXml" ds:itemID="{A147695A-F17F-496D-8262-CD96E1C6BE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2019-12-03T19:05:53Z</dcterms:created>
  <dcterms:modified xsi:type="dcterms:W3CDTF">2019-12-03T20:18:01Z</dcterms:modified>
</cp:coreProperties>
</file>