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" sheetId="2" r:id="rId1"/>
    <sheet name="ANEXO II" sheetId="3" r:id="rId2"/>
  </sheets>
  <calcPr calcId="162913"/>
</workbook>
</file>

<file path=xl/calcChain.xml><?xml version="1.0" encoding="utf-8"?>
<calcChain xmlns="http://schemas.openxmlformats.org/spreadsheetml/2006/main">
  <c r="I18" i="2" l="1"/>
  <c r="I30" i="2"/>
  <c r="I29" i="2"/>
  <c r="I28" i="2"/>
  <c r="G30" i="2"/>
  <c r="G29" i="2"/>
  <c r="G32" i="2" s="1"/>
  <c r="F38" i="2" s="1"/>
  <c r="G28" i="2"/>
  <c r="G23" i="2"/>
  <c r="G22" i="2"/>
  <c r="G21" i="2"/>
  <c r="G20" i="2"/>
  <c r="I16" i="2"/>
  <c r="G15" i="2"/>
  <c r="I13" i="2"/>
  <c r="I12" i="2"/>
  <c r="I11" i="2"/>
  <c r="I10" i="2"/>
  <c r="I9" i="2"/>
  <c r="I8" i="2"/>
  <c r="G13" i="2"/>
  <c r="G12" i="2"/>
  <c r="G11" i="2"/>
  <c r="G10" i="2"/>
  <c r="G9" i="2"/>
  <c r="G8" i="2"/>
  <c r="I31" i="2" l="1"/>
  <c r="H38" i="2" s="1"/>
  <c r="I24" i="2"/>
  <c r="H37" i="2" s="1"/>
  <c r="G25" i="2"/>
  <c r="F37" i="2" s="1"/>
  <c r="F39" i="2" s="1"/>
  <c r="I42" i="2" s="1"/>
  <c r="H39" i="2" l="1"/>
  <c r="I44" i="2" s="1"/>
</calcChain>
</file>

<file path=xl/sharedStrings.xml><?xml version="1.0" encoding="utf-8"?>
<sst xmlns="http://schemas.openxmlformats.org/spreadsheetml/2006/main" count="117" uniqueCount="77">
  <si>
    <t>Item</t>
  </si>
  <si>
    <t>Descripción</t>
  </si>
  <si>
    <t>Un.</t>
  </si>
  <si>
    <t>Cant.</t>
  </si>
  <si>
    <t>Gl.</t>
  </si>
  <si>
    <t>---</t>
  </si>
  <si>
    <t>Edificio</t>
  </si>
  <si>
    <t>Piso</t>
  </si>
  <si>
    <t>Marca y Modelo UPS</t>
  </si>
  <si>
    <t>Preparación de cieloraso y pintura</t>
  </si>
  <si>
    <t>Reconquista 266</t>
  </si>
  <si>
    <t>2 SS</t>
  </si>
  <si>
    <t>2.1.1</t>
  </si>
  <si>
    <t>(USD)</t>
  </si>
  <si>
    <t>Cambio de Plafones de 2x36W en oficinas y circulaciones</t>
  </si>
  <si>
    <t>Cambio de Plafones de 4x36W en oficinas y circulaciones</t>
  </si>
  <si>
    <t>2.1.3</t>
  </si>
  <si>
    <t>2.1.2</t>
  </si>
  <si>
    <t>Provisión de UPS</t>
  </si>
  <si>
    <t>Instalación de UPS</t>
  </si>
  <si>
    <t>m2</t>
  </si>
  <si>
    <t>Provisión de artefactos tipo A</t>
  </si>
  <si>
    <t>Provisión de artefactos tipo B</t>
  </si>
  <si>
    <t>Provisión de tubos tipo A</t>
  </si>
  <si>
    <t>Provisión de tubos tipo C</t>
  </si>
  <si>
    <t xml:space="preserve"> Artefactos tipo A</t>
  </si>
  <si>
    <t>Artefactos tipo B</t>
  </si>
  <si>
    <t>Artefactos tipo C</t>
  </si>
  <si>
    <t>1.1. CAMBIOS DE ARTEFACTOS DE ILUMINACIÓN</t>
  </si>
  <si>
    <t>RENGLÓN 1</t>
  </si>
  <si>
    <t>1.1.1</t>
  </si>
  <si>
    <t>1.1.2</t>
  </si>
  <si>
    <t>1.1.3</t>
  </si>
  <si>
    <t>1.1.4</t>
  </si>
  <si>
    <t>1.1.5</t>
  </si>
  <si>
    <t>1.1.6</t>
  </si>
  <si>
    <t>1.3</t>
  </si>
  <si>
    <t>Cambio de Plafones de 2x36W en bóvedas de tesoro</t>
  </si>
  <si>
    <t>Cambio de Tubos de 1x18W</t>
  </si>
  <si>
    <t>Cambio de Tubos fluorescentes de 36W</t>
  </si>
  <si>
    <t>Cambio de Tubos fluorescentes de 36W en artefactos metálicos de los pasillos de bóvedas</t>
  </si>
  <si>
    <t>1.2. INSTALACIÓN DE UPS PARA ILUMINACIÓN DE EMERGENCIA</t>
  </si>
  <si>
    <t>1.2</t>
  </si>
  <si>
    <t>1.3. Reparación de cielo raso:</t>
  </si>
  <si>
    <t>1.3. REPARACIÓN DE CIELORASO</t>
  </si>
  <si>
    <t>1.4. PROVISIÓN DE ARTEFACTOS PARA REPOSICIÓN</t>
  </si>
  <si>
    <t>1.4.1</t>
  </si>
  <si>
    <t>1.4.2</t>
  </si>
  <si>
    <t>1.4.3</t>
  </si>
  <si>
    <t>1.4.4</t>
  </si>
  <si>
    <t>RENGLÓN 2</t>
  </si>
  <si>
    <t>2.1. PROVISIÓN E INSTALACIÓN DE ARTEFACTOS Y/O LÁMPARAS</t>
  </si>
  <si>
    <t>PRECIO TOTAL RENGLÓN 1 ($)</t>
  </si>
  <si>
    <t>PRECIO TOTAL RENGLÓN 2 ($)</t>
  </si>
  <si>
    <t>PRECIO TOTAL RENGLÓN 2 (USD)</t>
  </si>
  <si>
    <t>Precio
Total Materiales</t>
  </si>
  <si>
    <t>Precio
Unitario Materiales</t>
  </si>
  <si>
    <t xml:space="preserve"> (USD)</t>
  </si>
  <si>
    <t>Precio
Unitario
Mano de Obra</t>
  </si>
  <si>
    <t>Precio
Total
Mano de Obra</t>
  </si>
  <si>
    <t>($)</t>
  </si>
  <si>
    <t>PRECIO TOTAL RENGLÓN 1 (USD)</t>
  </si>
  <si>
    <t>Modelos UPS</t>
  </si>
  <si>
    <t>Cantidad UPS</t>
  </si>
  <si>
    <t>Modelo Banco de Baterias</t>
  </si>
  <si>
    <t>Cantidad Baterias</t>
  </si>
  <si>
    <t>Modelo Tarjeta SNMP</t>
  </si>
  <si>
    <t>RENGLÓN</t>
  </si>
  <si>
    <t>TOTAL DE LA OFERTA</t>
  </si>
  <si>
    <t>TOTAL</t>
  </si>
  <si>
    <r>
      <rPr>
        <b/>
        <sz val="10"/>
        <color theme="1"/>
        <rFont val="Calibri"/>
        <family val="2"/>
        <scheme val="minor"/>
      </rPr>
      <t xml:space="preserve">RENGLÓN N° 1: </t>
    </r>
    <r>
      <rPr>
        <sz val="10"/>
        <color theme="1"/>
        <rFont val="Calibri"/>
        <family val="2"/>
        <scheme val="minor"/>
      </rPr>
      <t>REMODELACIÓN DE SISTEMA DE ILUMINACION E ILUMINACION DE EMERGENCIA EN TESORO DE RECONQUISTA 266</t>
    </r>
  </si>
  <si>
    <r>
      <rPr>
        <b/>
        <sz val="10"/>
        <color theme="1"/>
        <rFont val="Calibri"/>
        <family val="2"/>
        <scheme val="minor"/>
      </rPr>
      <t>RENGLÓN N° 2:</t>
    </r>
    <r>
      <rPr>
        <sz val="10"/>
        <color theme="1"/>
        <rFont val="Calibri"/>
        <family val="2"/>
        <scheme val="minor"/>
      </rPr>
      <t xml:space="preserve"> REMODELACIÓN DE SISTEMA DE ILUMINACION E ILUMINACION DE EMERGENCIA EN TESORO DE RECONQUISTA 250</t>
    </r>
  </si>
  <si>
    <t>MÍNIMO GARANTÍA DE OFERTA EN DÓLARES</t>
  </si>
  <si>
    <t>MÍNIMO GARANTÍA DE OFERTA EN PESOS</t>
  </si>
  <si>
    <t>USD</t>
  </si>
  <si>
    <t>$</t>
  </si>
  <si>
    <t>PLANILLA DE COTIZACIÓN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</si>
</sst>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;\-&quot;$&quot;#,##0.00"/>
    <numFmt numFmtId="164" formatCode="_-&quot;$&quot;\ * #,##0.00_-;\-&quot;$&quot;\ * #,##0.00_-;_-&quot;$&quot;\ * &quot;-&quot;??_-;_-@_-"/>
    <numFmt numFmtId="165" formatCode="[$USD]\ #,##0.00"/>
    <numFmt numFmtId="166" formatCode="[$US$-3009]#,##0.0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9">
    <xf numFmtId="0" fontId="0" fillId="0" borderId="0" xfId="0"/>
    <xf numFmtId="0" fontId="6" fillId="0" borderId="19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0" borderId="15" xfId="0" applyNumberFormat="1" applyFont="1" applyBorder="1" applyAlignment="1" applyProtection="1">
      <alignment horizontal="right" vertical="center" wrapText="1"/>
      <protection locked="0"/>
    </xf>
    <xf numFmtId="165" fontId="6" fillId="0" borderId="29" xfId="0" applyNumberFormat="1" applyFont="1" applyBorder="1" applyAlignment="1" applyProtection="1">
      <alignment horizontal="right" vertical="center" wrapText="1"/>
      <protection locked="0"/>
    </xf>
    <xf numFmtId="164" fontId="6" fillId="0" borderId="19" xfId="1" applyFont="1" applyBorder="1" applyAlignment="1" applyProtection="1">
      <alignment horizontal="right" vertical="center" wrapText="1"/>
      <protection locked="0"/>
    </xf>
    <xf numFmtId="164" fontId="6" fillId="0" borderId="15" xfId="1" applyFont="1" applyBorder="1" applyAlignment="1" applyProtection="1">
      <alignment horizontal="right" vertical="center" wrapText="1"/>
      <protection locked="0"/>
    </xf>
    <xf numFmtId="164" fontId="6" fillId="0" borderId="29" xfId="1" applyFont="1" applyBorder="1" applyAlignment="1" applyProtection="1">
      <alignment horizontal="right" vertical="center" wrapText="1"/>
      <protection locked="0"/>
    </xf>
    <xf numFmtId="0" fontId="6" fillId="0" borderId="33" xfId="0" applyFont="1" applyBorder="1" applyAlignment="1" applyProtection="1">
      <alignment horizontal="right" vertical="center" wrapText="1"/>
      <protection locked="0"/>
    </xf>
    <xf numFmtId="165" fontId="6" fillId="0" borderId="24" xfId="0" applyNumberFormat="1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right" vertical="center" wrapText="1"/>
      <protection locked="0"/>
    </xf>
    <xf numFmtId="0" fontId="6" fillId="0" borderId="15" xfId="0" applyFont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horizontal="righ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35" xfId="0" quotePrefix="1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left" vertical="center" wrapText="1"/>
    </xf>
    <xf numFmtId="165" fontId="6" fillId="0" borderId="19" xfId="0" applyNumberFormat="1" applyFont="1" applyBorder="1" applyAlignment="1" applyProtection="1">
      <alignment horizontal="right" vertical="center" wrapText="1"/>
    </xf>
    <xf numFmtId="7" fontId="6" fillId="0" borderId="20" xfId="1" applyNumberFormat="1" applyFont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center" vertical="center" wrapText="1"/>
    </xf>
    <xf numFmtId="165" fontId="6" fillId="0" borderId="15" xfId="0" applyNumberFormat="1" applyFont="1" applyBorder="1" applyAlignment="1" applyProtection="1">
      <alignment horizontal="right" vertical="center" wrapText="1"/>
    </xf>
    <xf numFmtId="7" fontId="6" fillId="0" borderId="22" xfId="1" applyNumberFormat="1" applyFont="1" applyBorder="1" applyAlignment="1" applyProtection="1">
      <alignment horizontal="right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left" vertical="center" wrapText="1"/>
    </xf>
    <xf numFmtId="165" fontId="6" fillId="0" borderId="29" xfId="0" applyNumberFormat="1" applyFont="1" applyBorder="1" applyAlignment="1" applyProtection="1">
      <alignment horizontal="right" vertical="center" wrapText="1"/>
    </xf>
    <xf numFmtId="165" fontId="6" fillId="0" borderId="33" xfId="0" applyNumberFormat="1" applyFont="1" applyBorder="1" applyAlignment="1" applyProtection="1">
      <alignment horizontal="right" vertical="center" wrapText="1"/>
    </xf>
    <xf numFmtId="7" fontId="6" fillId="0" borderId="31" xfId="1" applyNumberFormat="1" applyFont="1" applyBorder="1" applyAlignment="1" applyProtection="1">
      <alignment horizontal="right" vertical="center" wrapText="1"/>
    </xf>
    <xf numFmtId="0" fontId="8" fillId="0" borderId="0" xfId="0" applyFont="1" applyProtection="1"/>
    <xf numFmtId="0" fontId="6" fillId="4" borderId="19" xfId="0" quotePrefix="1" applyFont="1" applyFill="1" applyBorder="1" applyAlignment="1" applyProtection="1">
      <alignment horizontal="center" vertical="center" wrapText="1"/>
    </xf>
    <xf numFmtId="0" fontId="6" fillId="4" borderId="20" xfId="0" quotePrefix="1" applyFont="1" applyFill="1" applyBorder="1" applyAlignment="1" applyProtection="1">
      <alignment horizontal="center" vertical="center" wrapText="1"/>
    </xf>
    <xf numFmtId="0" fontId="6" fillId="4" borderId="29" xfId="0" quotePrefix="1" applyFont="1" applyFill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4" borderId="15" xfId="0" quotePrefix="1" applyFont="1" applyFill="1" applyBorder="1" applyAlignment="1" applyProtection="1">
      <alignment horizontal="center" vertical="center" wrapText="1"/>
    </xf>
    <xf numFmtId="0" fontId="6" fillId="4" borderId="22" xfId="0" quotePrefix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4" borderId="24" xfId="0" quotePrefix="1" applyFont="1" applyFill="1" applyBorder="1" applyAlignment="1" applyProtection="1">
      <alignment horizontal="center" vertical="center" wrapText="1"/>
    </xf>
    <xf numFmtId="7" fontId="6" fillId="0" borderId="20" xfId="0" applyNumberFormat="1" applyFont="1" applyBorder="1" applyAlignment="1" applyProtection="1">
      <alignment horizontal="right" vertical="center" wrapText="1"/>
    </xf>
    <xf numFmtId="165" fontId="6" fillId="0" borderId="24" xfId="0" applyNumberFormat="1" applyFont="1" applyBorder="1" applyAlignment="1" applyProtection="1">
      <alignment vertical="center" wrapText="1"/>
    </xf>
    <xf numFmtId="0" fontId="6" fillId="4" borderId="25" xfId="0" quotePrefix="1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166" fontId="11" fillId="0" borderId="14" xfId="0" applyNumberFormat="1" applyFont="1" applyBorder="1" applyAlignment="1" applyProtection="1">
      <alignment horizontal="center" vertical="center"/>
    </xf>
    <xf numFmtId="0" fontId="12" fillId="0" borderId="0" xfId="0" applyFont="1" applyProtection="1"/>
    <xf numFmtId="167" fontId="11" fillId="0" borderId="14" xfId="0" applyNumberFormat="1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" fillId="0" borderId="34" xfId="0" quotePrefix="1" applyFont="1" applyFill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5" borderId="34" xfId="0" applyFont="1" applyFill="1" applyBorder="1" applyAlignment="1" applyProtection="1">
      <alignment horizontal="center"/>
    </xf>
    <xf numFmtId="0" fontId="11" fillId="5" borderId="35" xfId="0" applyFont="1" applyFill="1" applyBorder="1" applyAlignment="1" applyProtection="1">
      <alignment horizontal="center"/>
    </xf>
    <xf numFmtId="0" fontId="11" fillId="5" borderId="36" xfId="0" applyFont="1" applyFill="1" applyBorder="1" applyAlignment="1" applyProtection="1">
      <alignment horizontal="center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165" fontId="7" fillId="0" borderId="23" xfId="0" applyNumberFormat="1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7" fontId="7" fillId="0" borderId="38" xfId="0" applyNumberFormat="1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165" fontId="11" fillId="5" borderId="34" xfId="0" applyNumberFormat="1" applyFont="1" applyFill="1" applyBorder="1" applyAlignment="1" applyProtection="1">
      <alignment horizontal="center"/>
    </xf>
    <xf numFmtId="7" fontId="11" fillId="5" borderId="34" xfId="0" applyNumberFormat="1" applyFont="1" applyFill="1" applyBorder="1" applyAlignment="1" applyProtection="1">
      <alignment horizontal="center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20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center" vertical="center"/>
    </xf>
    <xf numFmtId="0" fontId="11" fillId="5" borderId="24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center" vertical="center"/>
    </xf>
    <xf numFmtId="165" fontId="7" fillId="0" borderId="18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7" fontId="7" fillId="0" borderId="37" xfId="0" applyNumberFormat="1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/>
    </xf>
    <xf numFmtId="0" fontId="11" fillId="5" borderId="2" xfId="0" applyFont="1" applyFill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abSelected="1" workbookViewId="0">
      <selection activeCell="B2" sqref="B2:I2"/>
    </sheetView>
  </sheetViews>
  <sheetFormatPr baseColWidth="10" defaultColWidth="9.140625" defaultRowHeight="12.75" x14ac:dyDescent="0.2"/>
  <cols>
    <col min="1" max="1" width="9.140625" style="18"/>
    <col min="2" max="2" width="5.28515625" style="18" customWidth="1"/>
    <col min="3" max="3" width="40" style="18" customWidth="1"/>
    <col min="4" max="4" width="4" style="18" bestFit="1" customWidth="1"/>
    <col min="5" max="5" width="5.85546875" style="18" customWidth="1"/>
    <col min="6" max="9" width="14.85546875" style="18" customWidth="1"/>
    <col min="10" max="16384" width="9.140625" style="18"/>
  </cols>
  <sheetData>
    <row r="1" spans="2:16" ht="13.5" thickBot="1" x14ac:dyDescent="0.25"/>
    <row r="2" spans="2:16" ht="16.5" thickBot="1" x14ac:dyDescent="0.3">
      <c r="B2" s="92" t="s">
        <v>76</v>
      </c>
      <c r="C2" s="93"/>
      <c r="D2" s="93"/>
      <c r="E2" s="93"/>
      <c r="F2" s="93"/>
      <c r="G2" s="93"/>
      <c r="H2" s="93"/>
      <c r="I2" s="94"/>
    </row>
    <row r="3" spans="2:16" ht="13.5" thickBot="1" x14ac:dyDescent="0.25"/>
    <row r="4" spans="2:16" ht="63" x14ac:dyDescent="0.2">
      <c r="B4" s="103" t="s">
        <v>0</v>
      </c>
      <c r="C4" s="105" t="s">
        <v>1</v>
      </c>
      <c r="D4" s="107" t="s">
        <v>2</v>
      </c>
      <c r="E4" s="103" t="s">
        <v>3</v>
      </c>
      <c r="F4" s="19" t="s">
        <v>56</v>
      </c>
      <c r="G4" s="19" t="s">
        <v>55</v>
      </c>
      <c r="H4" s="19" t="s">
        <v>58</v>
      </c>
      <c r="I4" s="19" t="s">
        <v>59</v>
      </c>
    </row>
    <row r="5" spans="2:16" ht="16.5" thickBot="1" x14ac:dyDescent="0.25">
      <c r="B5" s="104"/>
      <c r="C5" s="106"/>
      <c r="D5" s="108"/>
      <c r="E5" s="104"/>
      <c r="F5" s="20" t="s">
        <v>13</v>
      </c>
      <c r="G5" s="20" t="s">
        <v>57</v>
      </c>
      <c r="H5" s="20" t="s">
        <v>60</v>
      </c>
      <c r="I5" s="20" t="s">
        <v>60</v>
      </c>
    </row>
    <row r="6" spans="2:16" ht="15.75" customHeight="1" thickBot="1" x14ac:dyDescent="0.25">
      <c r="B6" s="100" t="s">
        <v>29</v>
      </c>
      <c r="C6" s="101"/>
      <c r="D6" s="101"/>
      <c r="E6" s="101"/>
      <c r="F6" s="101"/>
      <c r="G6" s="101"/>
      <c r="H6" s="101"/>
      <c r="I6" s="102"/>
    </row>
    <row r="7" spans="2:16" ht="15.75" customHeight="1" thickBot="1" x14ac:dyDescent="0.25">
      <c r="B7" s="109" t="s">
        <v>28</v>
      </c>
      <c r="C7" s="110"/>
      <c r="D7" s="110"/>
      <c r="E7" s="110"/>
      <c r="F7" s="110"/>
      <c r="G7" s="110"/>
      <c r="H7" s="110"/>
      <c r="I7" s="111"/>
    </row>
    <row r="8" spans="2:16" ht="27.75" customHeight="1" x14ac:dyDescent="0.2">
      <c r="B8" s="21" t="s">
        <v>30</v>
      </c>
      <c r="C8" s="22" t="s">
        <v>37</v>
      </c>
      <c r="D8" s="1" t="s">
        <v>2</v>
      </c>
      <c r="E8" s="1">
        <v>53</v>
      </c>
      <c r="F8" s="3"/>
      <c r="G8" s="23">
        <f t="shared" ref="G8:G13" si="0">E8*F8</f>
        <v>0</v>
      </c>
      <c r="H8" s="6"/>
      <c r="I8" s="24">
        <f t="shared" ref="I8:I13" si="1">E8*H8</f>
        <v>0</v>
      </c>
    </row>
    <row r="9" spans="2:16" ht="27.75" customHeight="1" x14ac:dyDescent="0.2">
      <c r="B9" s="25" t="s">
        <v>31</v>
      </c>
      <c r="C9" s="26" t="s">
        <v>14</v>
      </c>
      <c r="D9" s="27" t="s">
        <v>2</v>
      </c>
      <c r="E9" s="27">
        <v>42</v>
      </c>
      <c r="F9" s="4"/>
      <c r="G9" s="28">
        <f t="shared" si="0"/>
        <v>0</v>
      </c>
      <c r="H9" s="7"/>
      <c r="I9" s="29">
        <f t="shared" si="1"/>
        <v>0</v>
      </c>
    </row>
    <row r="10" spans="2:16" ht="27.75" customHeight="1" x14ac:dyDescent="0.2">
      <c r="B10" s="25" t="s">
        <v>32</v>
      </c>
      <c r="C10" s="26" t="s">
        <v>15</v>
      </c>
      <c r="D10" s="27" t="s">
        <v>2</v>
      </c>
      <c r="E10" s="27">
        <v>7</v>
      </c>
      <c r="F10" s="4"/>
      <c r="G10" s="28">
        <f t="shared" si="0"/>
        <v>0</v>
      </c>
      <c r="H10" s="7"/>
      <c r="I10" s="29">
        <f t="shared" si="1"/>
        <v>0</v>
      </c>
    </row>
    <row r="11" spans="2:16" ht="27.75" customHeight="1" x14ac:dyDescent="0.2">
      <c r="B11" s="25" t="s">
        <v>33</v>
      </c>
      <c r="C11" s="26" t="s">
        <v>38</v>
      </c>
      <c r="D11" s="27" t="s">
        <v>2</v>
      </c>
      <c r="E11" s="27">
        <v>48</v>
      </c>
      <c r="F11" s="4"/>
      <c r="G11" s="28">
        <f t="shared" si="0"/>
        <v>0</v>
      </c>
      <c r="H11" s="7"/>
      <c r="I11" s="29">
        <f t="shared" si="1"/>
        <v>0</v>
      </c>
    </row>
    <row r="12" spans="2:16" ht="27.75" customHeight="1" x14ac:dyDescent="0.2">
      <c r="B12" s="25" t="s">
        <v>34</v>
      </c>
      <c r="C12" s="26" t="s">
        <v>39</v>
      </c>
      <c r="D12" s="27" t="s">
        <v>2</v>
      </c>
      <c r="E12" s="27">
        <v>158</v>
      </c>
      <c r="F12" s="4"/>
      <c r="G12" s="28">
        <f t="shared" si="0"/>
        <v>0</v>
      </c>
      <c r="H12" s="7"/>
      <c r="I12" s="29">
        <f t="shared" si="1"/>
        <v>0</v>
      </c>
    </row>
    <row r="13" spans="2:16" ht="27.75" customHeight="1" thickBot="1" x14ac:dyDescent="0.3">
      <c r="B13" s="30" t="s">
        <v>35</v>
      </c>
      <c r="C13" s="31" t="s">
        <v>40</v>
      </c>
      <c r="D13" s="2" t="s">
        <v>2</v>
      </c>
      <c r="E13" s="2">
        <v>16</v>
      </c>
      <c r="F13" s="5"/>
      <c r="G13" s="33">
        <f t="shared" si="0"/>
        <v>0</v>
      </c>
      <c r="H13" s="8"/>
      <c r="I13" s="34">
        <f t="shared" si="1"/>
        <v>0</v>
      </c>
      <c r="P13" s="35"/>
    </row>
    <row r="14" spans="2:16" ht="15.75" customHeight="1" thickBot="1" x14ac:dyDescent="0.3">
      <c r="B14" s="112" t="s">
        <v>41</v>
      </c>
      <c r="C14" s="113"/>
      <c r="D14" s="113"/>
      <c r="E14" s="113"/>
      <c r="F14" s="113"/>
      <c r="G14" s="113"/>
      <c r="H14" s="113"/>
      <c r="I14" s="114"/>
      <c r="P14" s="35"/>
    </row>
    <row r="15" spans="2:16" ht="15.75" customHeight="1" x14ac:dyDescent="0.2">
      <c r="B15" s="95" t="s">
        <v>42</v>
      </c>
      <c r="C15" s="22" t="s">
        <v>18</v>
      </c>
      <c r="D15" s="1" t="s">
        <v>4</v>
      </c>
      <c r="E15" s="1">
        <v>1</v>
      </c>
      <c r="F15" s="3"/>
      <c r="G15" s="28">
        <f>E15*F15</f>
        <v>0</v>
      </c>
      <c r="H15" s="36" t="s">
        <v>5</v>
      </c>
      <c r="I15" s="37" t="s">
        <v>5</v>
      </c>
    </row>
    <row r="16" spans="2:16" ht="15.75" customHeight="1" thickBot="1" x14ac:dyDescent="0.25">
      <c r="B16" s="115"/>
      <c r="C16" s="31" t="s">
        <v>19</v>
      </c>
      <c r="D16" s="2" t="s">
        <v>4</v>
      </c>
      <c r="E16" s="2">
        <v>1</v>
      </c>
      <c r="F16" s="38" t="s">
        <v>5</v>
      </c>
      <c r="G16" s="38" t="s">
        <v>5</v>
      </c>
      <c r="H16" s="8"/>
      <c r="I16" s="29">
        <f>E16*H16</f>
        <v>0</v>
      </c>
    </row>
    <row r="17" spans="2:9" ht="15.75" customHeight="1" thickBot="1" x14ac:dyDescent="0.25">
      <c r="B17" s="112" t="s">
        <v>44</v>
      </c>
      <c r="C17" s="113" t="s">
        <v>43</v>
      </c>
      <c r="D17" s="113"/>
      <c r="E17" s="113"/>
      <c r="F17" s="113"/>
      <c r="G17" s="113"/>
      <c r="H17" s="113"/>
      <c r="I17" s="114"/>
    </row>
    <row r="18" spans="2:9" ht="15.75" customHeight="1" thickBot="1" x14ac:dyDescent="0.25">
      <c r="B18" s="39" t="s">
        <v>36</v>
      </c>
      <c r="C18" s="40" t="s">
        <v>9</v>
      </c>
      <c r="D18" s="41" t="s">
        <v>20</v>
      </c>
      <c r="E18" s="41">
        <v>60</v>
      </c>
      <c r="F18" s="38" t="s">
        <v>5</v>
      </c>
      <c r="G18" s="38" t="s">
        <v>5</v>
      </c>
      <c r="H18" s="9"/>
      <c r="I18" s="29">
        <f>E18*H18</f>
        <v>0</v>
      </c>
    </row>
    <row r="19" spans="2:9" ht="15.75" customHeight="1" thickBot="1" x14ac:dyDescent="0.25">
      <c r="B19" s="112" t="s">
        <v>45</v>
      </c>
      <c r="C19" s="113"/>
      <c r="D19" s="113"/>
      <c r="E19" s="113"/>
      <c r="F19" s="113"/>
      <c r="G19" s="113"/>
      <c r="H19" s="113"/>
      <c r="I19" s="114"/>
    </row>
    <row r="20" spans="2:9" ht="15.75" customHeight="1" x14ac:dyDescent="0.2">
      <c r="B20" s="21" t="s">
        <v>46</v>
      </c>
      <c r="C20" s="22" t="s">
        <v>21</v>
      </c>
      <c r="D20" s="1" t="s">
        <v>2</v>
      </c>
      <c r="E20" s="1">
        <v>10</v>
      </c>
      <c r="F20" s="3"/>
      <c r="G20" s="28">
        <f>E20*F20</f>
        <v>0</v>
      </c>
      <c r="H20" s="36" t="s">
        <v>5</v>
      </c>
      <c r="I20" s="37" t="s">
        <v>5</v>
      </c>
    </row>
    <row r="21" spans="2:9" ht="15.75" customHeight="1" x14ac:dyDescent="0.2">
      <c r="B21" s="25" t="s">
        <v>47</v>
      </c>
      <c r="C21" s="26" t="s">
        <v>22</v>
      </c>
      <c r="D21" s="27" t="s">
        <v>2</v>
      </c>
      <c r="E21" s="27">
        <v>4</v>
      </c>
      <c r="F21" s="4"/>
      <c r="G21" s="28">
        <f>E21*F21</f>
        <v>0</v>
      </c>
      <c r="H21" s="42" t="s">
        <v>5</v>
      </c>
      <c r="I21" s="43" t="s">
        <v>5</v>
      </c>
    </row>
    <row r="22" spans="2:9" ht="15.75" customHeight="1" x14ac:dyDescent="0.2">
      <c r="B22" s="25" t="s">
        <v>48</v>
      </c>
      <c r="C22" s="26" t="s">
        <v>23</v>
      </c>
      <c r="D22" s="27" t="s">
        <v>2</v>
      </c>
      <c r="E22" s="27">
        <v>16</v>
      </c>
      <c r="F22" s="4"/>
      <c r="G22" s="28">
        <f>E22*F22</f>
        <v>0</v>
      </c>
      <c r="H22" s="42" t="s">
        <v>5</v>
      </c>
      <c r="I22" s="43" t="s">
        <v>5</v>
      </c>
    </row>
    <row r="23" spans="2:9" ht="15.75" customHeight="1" thickBot="1" x14ac:dyDescent="0.25">
      <c r="B23" s="44" t="s">
        <v>49</v>
      </c>
      <c r="C23" s="45" t="s">
        <v>24</v>
      </c>
      <c r="D23" s="46" t="s">
        <v>2</v>
      </c>
      <c r="E23" s="46">
        <v>8</v>
      </c>
      <c r="F23" s="10"/>
      <c r="G23" s="28">
        <f>E23*F23</f>
        <v>0</v>
      </c>
      <c r="H23" s="47" t="s">
        <v>5</v>
      </c>
      <c r="I23" s="50" t="s">
        <v>5</v>
      </c>
    </row>
    <row r="24" spans="2:9" ht="15.75" customHeight="1" x14ac:dyDescent="0.2">
      <c r="B24" s="95" t="s">
        <v>52</v>
      </c>
      <c r="C24" s="96"/>
      <c r="D24" s="96"/>
      <c r="E24" s="96"/>
      <c r="F24" s="36" t="s">
        <v>5</v>
      </c>
      <c r="G24" s="36" t="s">
        <v>5</v>
      </c>
      <c r="H24" s="36" t="s">
        <v>5</v>
      </c>
      <c r="I24" s="48">
        <f>I8+I9+I10+I11+I12+I13+I16+I18</f>
        <v>0</v>
      </c>
    </row>
    <row r="25" spans="2:9" ht="15.75" customHeight="1" thickBot="1" x14ac:dyDescent="0.25">
      <c r="B25" s="62" t="s">
        <v>61</v>
      </c>
      <c r="C25" s="63"/>
      <c r="D25" s="63"/>
      <c r="E25" s="63"/>
      <c r="F25" s="47" t="s">
        <v>5</v>
      </c>
      <c r="G25" s="49">
        <f>G8+G9+G10+G11+G12+G13+G15+G20+G21+G22+G23</f>
        <v>0</v>
      </c>
      <c r="H25" s="47" t="s">
        <v>5</v>
      </c>
      <c r="I25" s="50" t="s">
        <v>5</v>
      </c>
    </row>
    <row r="26" spans="2:9" ht="15.75" customHeight="1" thickBot="1" x14ac:dyDescent="0.25">
      <c r="B26" s="97" t="s">
        <v>50</v>
      </c>
      <c r="C26" s="98"/>
      <c r="D26" s="98"/>
      <c r="E26" s="98"/>
      <c r="F26" s="98"/>
      <c r="G26" s="98"/>
      <c r="H26" s="98"/>
      <c r="I26" s="99"/>
    </row>
    <row r="27" spans="2:9" ht="15.75" customHeight="1" thickBot="1" x14ac:dyDescent="0.25">
      <c r="B27" s="112" t="s">
        <v>51</v>
      </c>
      <c r="C27" s="113"/>
      <c r="D27" s="113"/>
      <c r="E27" s="113"/>
      <c r="F27" s="113"/>
      <c r="G27" s="113"/>
      <c r="H27" s="113"/>
      <c r="I27" s="114"/>
    </row>
    <row r="28" spans="2:9" ht="15.75" customHeight="1" x14ac:dyDescent="0.2">
      <c r="B28" s="21" t="s">
        <v>12</v>
      </c>
      <c r="C28" s="22" t="s">
        <v>25</v>
      </c>
      <c r="D28" s="1" t="s">
        <v>2</v>
      </c>
      <c r="E28" s="1">
        <v>81</v>
      </c>
      <c r="F28" s="3"/>
      <c r="G28" s="23">
        <f>E28*F28</f>
        <v>0</v>
      </c>
      <c r="H28" s="11"/>
      <c r="I28" s="29">
        <f>E28*H28</f>
        <v>0</v>
      </c>
    </row>
    <row r="29" spans="2:9" ht="15.75" customHeight="1" x14ac:dyDescent="0.2">
      <c r="B29" s="25" t="s">
        <v>17</v>
      </c>
      <c r="C29" s="26" t="s">
        <v>26</v>
      </c>
      <c r="D29" s="27" t="s">
        <v>2</v>
      </c>
      <c r="E29" s="27">
        <v>35</v>
      </c>
      <c r="F29" s="4"/>
      <c r="G29" s="28">
        <f>E29*F29</f>
        <v>0</v>
      </c>
      <c r="H29" s="12"/>
      <c r="I29" s="29">
        <f>E29*H29</f>
        <v>0</v>
      </c>
    </row>
    <row r="30" spans="2:9" ht="15.75" customHeight="1" thickBot="1" x14ac:dyDescent="0.25">
      <c r="B30" s="30" t="s">
        <v>16</v>
      </c>
      <c r="C30" s="31" t="s">
        <v>27</v>
      </c>
      <c r="D30" s="2" t="s">
        <v>2</v>
      </c>
      <c r="E30" s="2">
        <v>26</v>
      </c>
      <c r="F30" s="5"/>
      <c r="G30" s="32">
        <f>E30*F30</f>
        <v>0</v>
      </c>
      <c r="H30" s="13"/>
      <c r="I30" s="29">
        <f>E30*H30</f>
        <v>0</v>
      </c>
    </row>
    <row r="31" spans="2:9" ht="15.75" customHeight="1" x14ac:dyDescent="0.2">
      <c r="B31" s="95" t="s">
        <v>53</v>
      </c>
      <c r="C31" s="96"/>
      <c r="D31" s="96"/>
      <c r="E31" s="96"/>
      <c r="F31" s="36" t="s">
        <v>5</v>
      </c>
      <c r="G31" s="36" t="s">
        <v>5</v>
      </c>
      <c r="H31" s="36" t="s">
        <v>5</v>
      </c>
      <c r="I31" s="48">
        <f>I28+I29+I30</f>
        <v>0</v>
      </c>
    </row>
    <row r="32" spans="2:9" ht="15.75" customHeight="1" thickBot="1" x14ac:dyDescent="0.25">
      <c r="B32" s="62" t="s">
        <v>54</v>
      </c>
      <c r="C32" s="63"/>
      <c r="D32" s="63"/>
      <c r="E32" s="63"/>
      <c r="F32" s="47" t="s">
        <v>5</v>
      </c>
      <c r="G32" s="49">
        <f>G28+G29+G30</f>
        <v>0</v>
      </c>
      <c r="H32" s="47" t="s">
        <v>5</v>
      </c>
      <c r="I32" s="50" t="s">
        <v>5</v>
      </c>
    </row>
    <row r="34" spans="2:9" ht="13.5" thickBot="1" x14ac:dyDescent="0.25"/>
    <row r="35" spans="2:9" s="51" customFormat="1" ht="15" customHeight="1" thickBot="1" x14ac:dyDescent="0.3">
      <c r="B35" s="82" t="s">
        <v>67</v>
      </c>
      <c r="C35" s="83"/>
      <c r="D35" s="83"/>
      <c r="E35" s="84"/>
      <c r="F35" s="67" t="s">
        <v>69</v>
      </c>
      <c r="G35" s="68"/>
      <c r="H35" s="68"/>
      <c r="I35" s="69"/>
    </row>
    <row r="36" spans="2:9" s="51" customFormat="1" ht="15" customHeight="1" thickBot="1" x14ac:dyDescent="0.3">
      <c r="B36" s="85"/>
      <c r="C36" s="86"/>
      <c r="D36" s="86"/>
      <c r="E36" s="87"/>
      <c r="F36" s="67" t="s">
        <v>74</v>
      </c>
      <c r="G36" s="69"/>
      <c r="H36" s="67" t="s">
        <v>75</v>
      </c>
      <c r="I36" s="69"/>
    </row>
    <row r="37" spans="2:9" ht="34.5" customHeight="1" x14ac:dyDescent="0.2">
      <c r="B37" s="70" t="s">
        <v>70</v>
      </c>
      <c r="C37" s="71"/>
      <c r="D37" s="71"/>
      <c r="E37" s="72"/>
      <c r="F37" s="88">
        <f>G25</f>
        <v>0</v>
      </c>
      <c r="G37" s="89"/>
      <c r="H37" s="90">
        <f>I24</f>
        <v>0</v>
      </c>
      <c r="I37" s="91"/>
    </row>
    <row r="38" spans="2:9" ht="34.5" customHeight="1" thickBot="1" x14ac:dyDescent="0.25">
      <c r="B38" s="73" t="s">
        <v>71</v>
      </c>
      <c r="C38" s="74"/>
      <c r="D38" s="74"/>
      <c r="E38" s="75"/>
      <c r="F38" s="76">
        <f>G32</f>
        <v>0</v>
      </c>
      <c r="G38" s="77"/>
      <c r="H38" s="78">
        <f>I31</f>
        <v>0</v>
      </c>
      <c r="I38" s="79"/>
    </row>
    <row r="39" spans="2:9" s="51" customFormat="1" ht="15" customHeight="1" thickBot="1" x14ac:dyDescent="0.3">
      <c r="B39" s="67" t="s">
        <v>68</v>
      </c>
      <c r="C39" s="68"/>
      <c r="D39" s="68"/>
      <c r="E39" s="69"/>
      <c r="F39" s="80">
        <f>F37+F38</f>
        <v>0</v>
      </c>
      <c r="G39" s="69"/>
      <c r="H39" s="81">
        <f>H37+H38</f>
        <v>0</v>
      </c>
      <c r="I39" s="69"/>
    </row>
    <row r="40" spans="2:9" s="51" customFormat="1" ht="15" customHeight="1" x14ac:dyDescent="0.25">
      <c r="B40" s="52"/>
      <c r="C40" s="52"/>
      <c r="D40" s="52"/>
      <c r="E40" s="52"/>
    </row>
    <row r="41" spans="2:9" ht="13.5" thickBot="1" x14ac:dyDescent="0.25"/>
    <row r="42" spans="2:9" s="54" customFormat="1" ht="16.5" thickBot="1" x14ac:dyDescent="0.3">
      <c r="B42" s="64" t="s">
        <v>72</v>
      </c>
      <c r="C42" s="65"/>
      <c r="D42" s="65"/>
      <c r="E42" s="65"/>
      <c r="F42" s="65"/>
      <c r="G42" s="65"/>
      <c r="H42" s="66"/>
      <c r="I42" s="53">
        <f>F39*5/100</f>
        <v>0</v>
      </c>
    </row>
    <row r="43" spans="2:9" s="54" customFormat="1" ht="16.5" thickBot="1" x14ac:dyDescent="0.3"/>
    <row r="44" spans="2:9" s="54" customFormat="1" ht="16.5" thickBot="1" x14ac:dyDescent="0.3">
      <c r="B44" s="64" t="s">
        <v>73</v>
      </c>
      <c r="C44" s="65"/>
      <c r="D44" s="65"/>
      <c r="E44" s="65"/>
      <c r="F44" s="65"/>
      <c r="G44" s="65"/>
      <c r="H44" s="66"/>
      <c r="I44" s="55">
        <f>H39*5/100</f>
        <v>0</v>
      </c>
    </row>
  </sheetData>
  <sheetProtection password="CF7C" sheet="1" objects="1" scenarios="1"/>
  <mergeCells count="32">
    <mergeCell ref="B2:I2"/>
    <mergeCell ref="B31:E31"/>
    <mergeCell ref="B32:E32"/>
    <mergeCell ref="B26:I26"/>
    <mergeCell ref="B6:I6"/>
    <mergeCell ref="B4:B5"/>
    <mergeCell ref="C4:C5"/>
    <mergeCell ref="D4:D5"/>
    <mergeCell ref="E4:E5"/>
    <mergeCell ref="B7:I7"/>
    <mergeCell ref="B14:I14"/>
    <mergeCell ref="B17:I17"/>
    <mergeCell ref="B19:I19"/>
    <mergeCell ref="B27:I27"/>
    <mergeCell ref="B15:B16"/>
    <mergeCell ref="B24:E24"/>
    <mergeCell ref="B25:E25"/>
    <mergeCell ref="B44:H44"/>
    <mergeCell ref="F35:I35"/>
    <mergeCell ref="B37:E37"/>
    <mergeCell ref="B38:E38"/>
    <mergeCell ref="B39:E39"/>
    <mergeCell ref="F38:G38"/>
    <mergeCell ref="H38:I38"/>
    <mergeCell ref="F39:G39"/>
    <mergeCell ref="H39:I39"/>
    <mergeCell ref="B42:H42"/>
    <mergeCell ref="B35:E36"/>
    <mergeCell ref="F36:G36"/>
    <mergeCell ref="H36:I36"/>
    <mergeCell ref="F37:G37"/>
    <mergeCell ref="H37:I3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"/>
  <sheetViews>
    <sheetView workbookViewId="0">
      <selection activeCell="B2" sqref="B2:H2"/>
    </sheetView>
  </sheetViews>
  <sheetFormatPr baseColWidth="10" defaultColWidth="9.140625" defaultRowHeight="12.75" x14ac:dyDescent="0.2"/>
  <cols>
    <col min="1" max="1" width="9.140625" style="18"/>
    <col min="2" max="2" width="15.28515625" style="18" bestFit="1" customWidth="1"/>
    <col min="3" max="3" width="9.140625" style="18"/>
    <col min="4" max="8" width="12.5703125" style="18" customWidth="1"/>
    <col min="9" max="16384" width="9.140625" style="18"/>
  </cols>
  <sheetData>
    <row r="1" spans="2:8" ht="13.5" thickBot="1" x14ac:dyDescent="0.25"/>
    <row r="2" spans="2:8" ht="27" thickBot="1" x14ac:dyDescent="0.25">
      <c r="B2" s="116" t="s">
        <v>62</v>
      </c>
      <c r="C2" s="117"/>
      <c r="D2" s="117"/>
      <c r="E2" s="117"/>
      <c r="F2" s="117"/>
      <c r="G2" s="117"/>
      <c r="H2" s="118"/>
    </row>
    <row r="3" spans="2:8" ht="48" thickBot="1" x14ac:dyDescent="0.25">
      <c r="B3" s="56" t="s">
        <v>6</v>
      </c>
      <c r="C3" s="57" t="s">
        <v>7</v>
      </c>
      <c r="D3" s="58" t="s">
        <v>8</v>
      </c>
      <c r="E3" s="56" t="s">
        <v>63</v>
      </c>
      <c r="F3" s="59" t="s">
        <v>64</v>
      </c>
      <c r="G3" s="59" t="s">
        <v>65</v>
      </c>
      <c r="H3" s="59" t="s">
        <v>66</v>
      </c>
    </row>
    <row r="4" spans="2:8" ht="21.75" customHeight="1" thickBot="1" x14ac:dyDescent="0.25">
      <c r="B4" s="60" t="s">
        <v>10</v>
      </c>
      <c r="C4" s="61" t="s">
        <v>11</v>
      </c>
      <c r="D4" s="14"/>
      <c r="E4" s="15"/>
      <c r="F4" s="15"/>
      <c r="G4" s="16"/>
      <c r="H4" s="17"/>
    </row>
  </sheetData>
  <sheetProtection password="CF7C" sheet="1" objects="1" scenarios="1"/>
  <mergeCells count="1">
    <mergeCell ref="B2:H2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F22D139-F9E8-4F83-BCE0-D4EEF73B36A0}"/>
</file>

<file path=customXml/itemProps2.xml><?xml version="1.0" encoding="utf-8"?>
<ds:datastoreItem xmlns:ds="http://schemas.openxmlformats.org/officeDocument/2006/customXml" ds:itemID="{77A08179-1642-49E9-A086-29F81F5C6CF9}"/>
</file>

<file path=customXml/itemProps3.xml><?xml version="1.0" encoding="utf-8"?>
<ds:datastoreItem xmlns:ds="http://schemas.openxmlformats.org/officeDocument/2006/customXml" ds:itemID="{EB7786FB-5CA6-475E-98D2-CDAFAAF3F2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2019-09-03T13:09:26Z</dcterms:modified>
</cp:coreProperties>
</file>